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36" windowWidth="19140" windowHeight="7416"/>
  </bookViews>
  <sheets>
    <sheet name="WC us Rimrock" sheetId="1" r:id="rId1"/>
    <sheet name="2167 Logger is MIA" sheetId="2" r:id="rId2"/>
  </sheets>
  <externalReferences>
    <externalReference r:id="rId3"/>
  </externalReferences>
  <definedNames>
    <definedName name="elevation">#REF!</definedName>
    <definedName name="_xlnm.Print_Area" localSheetId="0">'WC us Rimrock'!$A$2:$K$61</definedName>
    <definedName name="temp">#REF!</definedName>
  </definedNames>
  <calcPr calcId="125725" iterate="1" calcOnSave="0"/>
</workbook>
</file>

<file path=xl/calcChain.xml><?xml version="1.0" encoding="utf-8"?>
<calcChain xmlns="http://schemas.openxmlformats.org/spreadsheetml/2006/main">
  <c r="D17" i="1"/>
  <c r="E17" s="1"/>
  <c r="J17"/>
  <c r="K17" s="1"/>
  <c r="D18"/>
  <c r="E18" s="1"/>
  <c r="J18"/>
  <c r="K18" s="1"/>
  <c r="D19"/>
  <c r="E19" s="1"/>
  <c r="J19"/>
  <c r="K19" s="1"/>
  <c r="D20"/>
  <c r="E20" s="1"/>
  <c r="J20"/>
  <c r="K20" s="1"/>
  <c r="D21"/>
  <c r="E21" s="1"/>
  <c r="J21"/>
  <c r="K21" s="1"/>
  <c r="D22"/>
  <c r="E22" s="1"/>
  <c r="J22"/>
  <c r="K22" s="1"/>
  <c r="K26"/>
  <c r="K28"/>
  <c r="K30"/>
  <c r="K32"/>
  <c r="K34"/>
  <c r="K36"/>
  <c r="K38"/>
  <c r="D46"/>
  <c r="E46"/>
  <c r="J46"/>
  <c r="K46"/>
  <c r="D47"/>
  <c r="E47"/>
  <c r="J47"/>
  <c r="K47"/>
  <c r="D48"/>
  <c r="E48"/>
  <c r="J48"/>
  <c r="K48"/>
  <c r="D49"/>
  <c r="E49"/>
  <c r="J49"/>
  <c r="K49"/>
  <c r="D50"/>
  <c r="E50"/>
  <c r="J50"/>
  <c r="K50"/>
  <c r="D51"/>
  <c r="E51"/>
  <c r="J51"/>
  <c r="K51"/>
</calcChain>
</file>

<file path=xl/sharedStrings.xml><?xml version="1.0" encoding="utf-8"?>
<sst xmlns="http://schemas.openxmlformats.org/spreadsheetml/2006/main" count="120" uniqueCount="58">
  <si>
    <t>Override Instructions</t>
  </si>
  <si>
    <t>COMMENTS:</t>
  </si>
  <si>
    <t>-</t>
  </si>
  <si>
    <t>STATUS</t>
  </si>
  <si>
    <t>Difference</t>
  </si>
  <si>
    <t>UNIT</t>
  </si>
  <si>
    <t>MASTER</t>
  </si>
  <si>
    <t>TIME</t>
  </si>
  <si>
    <t>TEMP</t>
  </si>
  <si>
    <t>High Temp</t>
  </si>
  <si>
    <t>Low Temp</t>
  </si>
  <si>
    <t>Date:</t>
  </si>
  <si>
    <t xml:space="preserve">Thermometer ID: </t>
  </si>
  <si>
    <t>Initials:</t>
  </si>
  <si>
    <t>Post- Deployment Temperature Check</t>
  </si>
  <si>
    <t>(Unit)</t>
  </si>
  <si>
    <t>(Computer)</t>
  </si>
  <si>
    <t>Time Shift Grade:</t>
  </si>
  <si>
    <t>Time:</t>
  </si>
  <si>
    <t>Date Downloaded:</t>
  </si>
  <si>
    <t>&lt;--Comments Line</t>
  </si>
  <si>
    <t>Comments</t>
  </si>
  <si>
    <t>Logger</t>
  </si>
  <si>
    <t>Audit</t>
  </si>
  <si>
    <t>Time</t>
  </si>
  <si>
    <t>Date</t>
  </si>
  <si>
    <t>Audit Thermometer ID</t>
  </si>
  <si>
    <t>Air Temperature</t>
  </si>
  <si>
    <t>Water Temperature</t>
  </si>
  <si>
    <t>AUDIT VALUES</t>
  </si>
  <si>
    <t>ML</t>
  </si>
  <si>
    <t>Pre- Deployment Temperature Check</t>
  </si>
  <si>
    <t>Data File Name:</t>
  </si>
  <si>
    <t>541-322-3135</t>
  </si>
  <si>
    <t>Contact Number:</t>
  </si>
  <si>
    <t>Depth (Meters):</t>
  </si>
  <si>
    <t>Mike Logan</t>
  </si>
  <si>
    <t>Contact Name:</t>
  </si>
  <si>
    <t>Temperature Logger ID:</t>
  </si>
  <si>
    <t>Elevation:</t>
  </si>
  <si>
    <t>WC XXX.XX</t>
  </si>
  <si>
    <t>Site Longitude (decimal):</t>
  </si>
  <si>
    <t>Site Description:</t>
  </si>
  <si>
    <t>Site Latitude (decimal):</t>
  </si>
  <si>
    <t>Case Number:</t>
  </si>
  <si>
    <t>LASAR#:</t>
  </si>
  <si>
    <t>UDWC</t>
  </si>
  <si>
    <t>Group/Organization:</t>
  </si>
  <si>
    <t>Whychus Creek, Rimrock Ranch, u/s Restoration</t>
  </si>
  <si>
    <t>Site Name:</t>
  </si>
  <si>
    <t>Water Quality Monitoring Program</t>
  </si>
  <si>
    <t>Project Name:</t>
  </si>
  <si>
    <t>cells are REQUIRED INFORMATION to grade data!</t>
  </si>
  <si>
    <t>Blue</t>
  </si>
  <si>
    <t>All</t>
  </si>
  <si>
    <t>Note:</t>
  </si>
  <si>
    <t>Logger MIA</t>
  </si>
  <si>
    <t>Note:  Logger was missing at this point!</t>
  </si>
</sst>
</file>

<file path=xl/styles.xml><?xml version="1.0" encoding="utf-8"?>
<styleSheet xmlns="http://schemas.openxmlformats.org/spreadsheetml/2006/main">
  <numFmts count="1">
    <numFmt numFmtId="164" formatCode="yy"/>
  </numFmts>
  <fonts count="9">
    <font>
      <sz val="10"/>
      <name val="Arial"/>
    </font>
    <font>
      <sz val="10"/>
      <color indexed="12"/>
      <name val="Arial"/>
      <family val="2"/>
    </font>
    <font>
      <sz val="10"/>
      <color indexed="9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10"/>
      <name val="Arial"/>
      <family val="2"/>
    </font>
    <font>
      <b/>
      <sz val="10"/>
      <color indexed="13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9"/>
        <bgColor indexed="64"/>
      </patternFill>
    </fill>
  </fills>
  <borders count="1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130">
    <xf numFmtId="0" fontId="0" fillId="0" borderId="0" xfId="0"/>
    <xf numFmtId="0" fontId="0" fillId="0" borderId="0" xfId="0" applyProtection="1"/>
    <xf numFmtId="0" fontId="0" fillId="2" borderId="0" xfId="0" applyFill="1" applyProtection="1"/>
    <xf numFmtId="0" fontId="1" fillId="2" borderId="0" xfId="0" applyFont="1" applyFill="1" applyProtection="1"/>
    <xf numFmtId="164" fontId="2" fillId="2" borderId="0" xfId="0" applyNumberFormat="1" applyFont="1" applyFill="1" applyAlignment="1" applyProtection="1">
      <alignment horizontal="center"/>
    </xf>
    <xf numFmtId="0" fontId="2" fillId="2" borderId="0" xfId="0" applyFont="1" applyFill="1" applyAlignment="1" applyProtection="1">
      <alignment horizontal="center"/>
    </xf>
    <xf numFmtId="0" fontId="0" fillId="3" borderId="0" xfId="0" applyFill="1" applyProtection="1"/>
    <xf numFmtId="0" fontId="0" fillId="0" borderId="1" xfId="0" applyBorder="1" applyProtection="1"/>
    <xf numFmtId="0" fontId="0" fillId="0" borderId="1" xfId="0" applyBorder="1" applyAlignment="1" applyProtection="1">
      <alignment horizontal="left"/>
      <protection locked="0"/>
    </xf>
    <xf numFmtId="0" fontId="3" fillId="0" borderId="1" xfId="0" applyFont="1" applyBorder="1" applyProtection="1"/>
    <xf numFmtId="0" fontId="0" fillId="0" borderId="2" xfId="0" applyBorder="1" applyProtection="1"/>
    <xf numFmtId="0" fontId="0" fillId="0" borderId="2" xfId="0" applyBorder="1" applyAlignment="1" applyProtection="1">
      <alignment horizontal="left"/>
      <protection locked="0"/>
    </xf>
    <xf numFmtId="0" fontId="3" fillId="0" borderId="2" xfId="0" applyFont="1" applyBorder="1" applyAlignment="1" applyProtection="1">
      <alignment horizontal="center"/>
    </xf>
    <xf numFmtId="0" fontId="0" fillId="3" borderId="0" xfId="0" applyFill="1" applyBorder="1" applyProtection="1"/>
    <xf numFmtId="0" fontId="4" fillId="3" borderId="0" xfId="0" applyFont="1" applyFill="1" applyAlignment="1" applyProtection="1">
      <alignment horizontal="center"/>
    </xf>
    <xf numFmtId="0" fontId="5" fillId="3" borderId="0" xfId="0" applyFont="1" applyFill="1" applyBorder="1" applyAlignment="1" applyProtection="1">
      <alignment horizontal="center"/>
    </xf>
    <xf numFmtId="0" fontId="0" fillId="0" borderId="1" xfId="0" applyBorder="1" applyAlignment="1" applyProtection="1">
      <alignment horizontal="center"/>
    </xf>
    <xf numFmtId="0" fontId="0" fillId="0" borderId="1" xfId="0" applyNumberFormat="1" applyBorder="1" applyProtection="1"/>
    <xf numFmtId="0" fontId="4" fillId="0" borderId="1" xfId="0" applyNumberFormat="1" applyFont="1" applyFill="1" applyBorder="1" applyAlignment="1" applyProtection="1">
      <alignment horizontal="left"/>
      <protection locked="0"/>
    </xf>
    <xf numFmtId="14" fontId="0" fillId="0" borderId="0" xfId="0" applyNumberFormat="1" applyBorder="1" applyAlignment="1" applyProtection="1">
      <alignment horizontal="center"/>
    </xf>
    <xf numFmtId="0" fontId="0" fillId="0" borderId="2" xfId="0" applyBorder="1" applyAlignment="1" applyProtection="1">
      <alignment horizontal="center"/>
    </xf>
    <xf numFmtId="0" fontId="0" fillId="0" borderId="2" xfId="0" applyNumberFormat="1" applyBorder="1" applyProtection="1"/>
    <xf numFmtId="0" fontId="4" fillId="0" borderId="2" xfId="0" applyNumberFormat="1" applyFont="1" applyFill="1" applyBorder="1" applyAlignment="1" applyProtection="1">
      <alignment horizontal="left"/>
      <protection locked="0"/>
    </xf>
    <xf numFmtId="0" fontId="3" fillId="0" borderId="0" xfId="0" applyFont="1" applyProtection="1"/>
    <xf numFmtId="0" fontId="6" fillId="0" borderId="3" xfId="0" applyFont="1" applyBorder="1" applyAlignment="1" applyProtection="1">
      <alignment horizontal="center"/>
    </xf>
    <xf numFmtId="2" fontId="0" fillId="0" borderId="3" xfId="0" applyNumberFormat="1" applyBorder="1" applyAlignment="1" applyProtection="1">
      <alignment horizontal="center"/>
    </xf>
    <xf numFmtId="0" fontId="0" fillId="0" borderId="3" xfId="0" applyNumberFormat="1" applyBorder="1" applyAlignment="1" applyProtection="1">
      <alignment horizontal="center"/>
      <protection locked="0"/>
    </xf>
    <xf numFmtId="18" fontId="0" fillId="0" borderId="3" xfId="0" applyNumberFormat="1" applyBorder="1" applyAlignment="1" applyProtection="1">
      <alignment horizontal="center"/>
      <protection locked="0"/>
    </xf>
    <xf numFmtId="0" fontId="0" fillId="4" borderId="3" xfId="0" applyNumberFormat="1" applyFill="1" applyBorder="1" applyAlignment="1" applyProtection="1">
      <alignment horizontal="center"/>
      <protection locked="0"/>
    </xf>
    <xf numFmtId="18" fontId="0" fillId="4" borderId="3" xfId="0" applyNumberFormat="1" applyFill="1" applyBorder="1" applyAlignment="1" applyProtection="1">
      <alignment horizontal="center"/>
      <protection locked="0"/>
    </xf>
    <xf numFmtId="0" fontId="0" fillId="0" borderId="0" xfId="0" applyAlignment="1" applyProtection="1">
      <alignment horizontal="center"/>
    </xf>
    <xf numFmtId="0" fontId="0" fillId="0" borderId="0" xfId="0" applyBorder="1" applyProtection="1"/>
    <xf numFmtId="0" fontId="5" fillId="0" borderId="0" xfId="0" applyFont="1" applyBorder="1" applyAlignment="1" applyProtection="1">
      <alignment horizontal="center"/>
    </xf>
    <xf numFmtId="0" fontId="5" fillId="0" borderId="0" xfId="0" applyFont="1" applyProtection="1"/>
    <xf numFmtId="14" fontId="0" fillId="0" borderId="2" xfId="0" applyNumberFormat="1" applyBorder="1" applyProtection="1">
      <protection locked="0"/>
    </xf>
    <xf numFmtId="0" fontId="0" fillId="0" borderId="0" xfId="0" applyBorder="1" applyAlignment="1" applyProtection="1">
      <alignment horizontal="center"/>
    </xf>
    <xf numFmtId="0" fontId="0" fillId="0" borderId="2" xfId="0" applyNumberFormat="1" applyBorder="1" applyProtection="1">
      <protection locked="0"/>
    </xf>
    <xf numFmtId="0" fontId="0" fillId="4" borderId="4" xfId="0" applyFill="1" applyBorder="1" applyAlignment="1" applyProtection="1">
      <alignment horizontal="center"/>
      <protection locked="0"/>
    </xf>
    <xf numFmtId="0" fontId="0" fillId="0" borderId="5" xfId="0" applyBorder="1" applyProtection="1"/>
    <xf numFmtId="0" fontId="4" fillId="0" borderId="2" xfId="0" applyFont="1" applyBorder="1" applyAlignment="1" applyProtection="1">
      <alignment horizontal="center"/>
    </xf>
    <xf numFmtId="14" fontId="0" fillId="0" borderId="1" xfId="0" applyNumberFormat="1" applyFill="1" applyBorder="1" applyAlignment="1" applyProtection="1">
      <alignment horizontal="center"/>
    </xf>
    <xf numFmtId="0" fontId="5" fillId="0" borderId="2" xfId="0" applyFont="1" applyBorder="1" applyAlignment="1" applyProtection="1">
      <alignment horizontal="right"/>
    </xf>
    <xf numFmtId="14" fontId="0" fillId="0" borderId="6" xfId="0" applyNumberFormat="1" applyBorder="1" applyAlignment="1" applyProtection="1">
      <alignment horizontal="center"/>
    </xf>
    <xf numFmtId="0" fontId="4" fillId="0" borderId="3" xfId="0" applyFont="1" applyBorder="1" applyAlignment="1" applyProtection="1">
      <alignment horizontal="center"/>
    </xf>
    <xf numFmtId="0" fontId="4" fillId="0" borderId="7" xfId="0" applyFont="1" applyBorder="1" applyAlignment="1" applyProtection="1">
      <alignment horizontal="right"/>
    </xf>
    <xf numFmtId="0" fontId="0" fillId="0" borderId="7" xfId="0" applyNumberFormat="1" applyBorder="1" applyProtection="1"/>
    <xf numFmtId="20" fontId="7" fillId="0" borderId="1" xfId="0" applyNumberFormat="1" applyFont="1" applyFill="1" applyBorder="1" applyAlignment="1" applyProtection="1">
      <alignment horizontal="center"/>
      <protection locked="0"/>
    </xf>
    <xf numFmtId="0" fontId="4" fillId="0" borderId="7" xfId="0" applyFont="1" applyBorder="1" applyAlignment="1" applyProtection="1">
      <alignment horizontal="center"/>
    </xf>
    <xf numFmtId="0" fontId="0" fillId="0" borderId="7" xfId="0" applyNumberFormat="1" applyBorder="1" applyAlignment="1" applyProtection="1">
      <alignment horizontal="center"/>
    </xf>
    <xf numFmtId="14" fontId="0" fillId="0" borderId="1" xfId="0" applyNumberFormat="1" applyFill="1" applyBorder="1" applyAlignment="1" applyProtection="1">
      <alignment horizontal="center"/>
      <protection locked="0"/>
    </xf>
    <xf numFmtId="0" fontId="5" fillId="0" borderId="7" xfId="0" applyFont="1" applyBorder="1" applyAlignment="1" applyProtection="1">
      <alignment horizontal="right"/>
    </xf>
    <xf numFmtId="14" fontId="0" fillId="0" borderId="8" xfId="0" applyNumberFormat="1" applyBorder="1" applyAlignment="1" applyProtection="1">
      <alignment horizontal="center"/>
    </xf>
    <xf numFmtId="0" fontId="4" fillId="0" borderId="9" xfId="0" applyFont="1" applyBorder="1" applyAlignment="1" applyProtection="1">
      <alignment horizontal="center"/>
    </xf>
    <xf numFmtId="0" fontId="0" fillId="0" borderId="9" xfId="0" applyNumberFormat="1" applyBorder="1" applyAlignment="1" applyProtection="1"/>
    <xf numFmtId="0" fontId="0" fillId="0" borderId="9" xfId="0" applyNumberFormat="1" applyBorder="1" applyAlignment="1" applyProtection="1">
      <alignment horizontal="center"/>
      <protection locked="0"/>
    </xf>
    <xf numFmtId="0" fontId="0" fillId="0" borderId="9" xfId="0" applyNumberFormat="1" applyBorder="1" applyAlignment="1" applyProtection="1">
      <alignment horizontal="right"/>
      <protection locked="0"/>
    </xf>
    <xf numFmtId="0" fontId="0" fillId="0" borderId="5" xfId="0" applyNumberFormat="1" applyBorder="1" applyAlignment="1" applyProtection="1">
      <alignment horizontal="center"/>
      <protection locked="0"/>
    </xf>
    <xf numFmtId="0" fontId="0" fillId="0" borderId="2" xfId="0" applyNumberFormat="1" applyBorder="1" applyAlignment="1" applyProtection="1">
      <alignment horizontal="center"/>
      <protection locked="0"/>
    </xf>
    <xf numFmtId="14" fontId="0" fillId="0" borderId="9" xfId="0" applyNumberFormat="1" applyBorder="1" applyAlignment="1" applyProtection="1">
      <alignment horizontal="left"/>
      <protection locked="0"/>
    </xf>
    <xf numFmtId="0" fontId="6" fillId="0" borderId="8" xfId="0" applyFont="1" applyBorder="1" applyAlignment="1" applyProtection="1">
      <alignment horizontal="center"/>
    </xf>
    <xf numFmtId="0" fontId="0" fillId="0" borderId="10" xfId="0" applyNumberFormat="1" applyFill="1" applyBorder="1" applyProtection="1">
      <protection locked="0"/>
    </xf>
    <xf numFmtId="0" fontId="0" fillId="0" borderId="11" xfId="0" applyNumberFormat="1" applyBorder="1" applyAlignment="1" applyProtection="1">
      <alignment horizontal="right"/>
    </xf>
    <xf numFmtId="0" fontId="0" fillId="0" borderId="8" xfId="0" applyNumberFormat="1" applyBorder="1" applyAlignment="1" applyProtection="1">
      <alignment horizontal="center"/>
      <protection locked="0"/>
    </xf>
    <xf numFmtId="0" fontId="0" fillId="0" borderId="10" xfId="0" applyNumberFormat="1" applyBorder="1" applyAlignment="1" applyProtection="1">
      <alignment horizontal="center"/>
      <protection locked="0"/>
    </xf>
    <xf numFmtId="0" fontId="0" fillId="0" borderId="7" xfId="0" applyNumberFormat="1" applyBorder="1" applyAlignment="1" applyProtection="1">
      <alignment horizontal="center"/>
      <protection locked="0"/>
    </xf>
    <xf numFmtId="0" fontId="0" fillId="0" borderId="0" xfId="0" applyNumberFormat="1" applyBorder="1" applyAlignment="1" applyProtection="1">
      <alignment horizontal="center"/>
      <protection locked="0"/>
    </xf>
    <xf numFmtId="20" fontId="0" fillId="0" borderId="8" xfId="0" applyNumberFormat="1" applyBorder="1" applyAlignment="1" applyProtection="1">
      <alignment horizontal="center"/>
      <protection locked="0"/>
    </xf>
    <xf numFmtId="14" fontId="0" fillId="0" borderId="8" xfId="0" applyNumberFormat="1" applyBorder="1" applyAlignment="1" applyProtection="1">
      <alignment horizontal="center"/>
      <protection locked="0"/>
    </xf>
    <xf numFmtId="0" fontId="0" fillId="0" borderId="11" xfId="0" applyNumberFormat="1" applyBorder="1" applyAlignment="1" applyProtection="1">
      <alignment horizontal="center"/>
      <protection locked="0"/>
    </xf>
    <xf numFmtId="14" fontId="0" fillId="0" borderId="8" xfId="0" applyNumberFormat="1" applyFill="1" applyBorder="1" applyAlignment="1" applyProtection="1">
      <alignment horizontal="center"/>
      <protection locked="0"/>
    </xf>
    <xf numFmtId="0" fontId="0" fillId="0" borderId="5" xfId="0" applyNumberFormat="1" applyBorder="1" applyProtection="1"/>
    <xf numFmtId="0" fontId="0" fillId="0" borderId="6" xfId="0" applyNumberFormat="1" applyBorder="1" applyAlignment="1" applyProtection="1">
      <alignment horizontal="center"/>
      <protection locked="0"/>
    </xf>
    <xf numFmtId="20" fontId="0" fillId="0" borderId="9" xfId="0" applyNumberFormat="1" applyFill="1" applyBorder="1" applyAlignment="1" applyProtection="1">
      <alignment horizontal="center"/>
      <protection locked="0"/>
    </xf>
    <xf numFmtId="14" fontId="0" fillId="0" borderId="12" xfId="0" applyNumberFormat="1" applyBorder="1" applyAlignment="1" applyProtection="1">
      <alignment horizontal="left"/>
      <protection locked="0"/>
    </xf>
    <xf numFmtId="0" fontId="0" fillId="4" borderId="10" xfId="0" applyNumberFormat="1" applyFill="1" applyBorder="1" applyProtection="1">
      <protection locked="0"/>
    </xf>
    <xf numFmtId="0" fontId="0" fillId="4" borderId="8" xfId="0" applyNumberFormat="1" applyFill="1" applyBorder="1" applyAlignment="1" applyProtection="1">
      <alignment horizontal="center"/>
      <protection locked="0"/>
    </xf>
    <xf numFmtId="20" fontId="0" fillId="4" borderId="8" xfId="0" applyNumberFormat="1" applyFill="1" applyBorder="1" applyAlignment="1" applyProtection="1">
      <alignment horizontal="center"/>
      <protection locked="0"/>
    </xf>
    <xf numFmtId="14" fontId="0" fillId="4" borderId="8" xfId="0" applyNumberFormat="1" applyFill="1" applyBorder="1" applyAlignment="1" applyProtection="1">
      <alignment horizontal="center"/>
      <protection locked="0"/>
    </xf>
    <xf numFmtId="0" fontId="0" fillId="0" borderId="9" xfId="0" applyNumberFormat="1" applyFill="1" applyBorder="1" applyAlignment="1" applyProtection="1">
      <alignment horizontal="center"/>
      <protection locked="0"/>
    </xf>
    <xf numFmtId="14" fontId="0" fillId="0" borderId="9" xfId="0" applyNumberFormat="1" applyFill="1" applyBorder="1" applyAlignment="1" applyProtection="1">
      <alignment horizontal="left"/>
      <protection locked="0"/>
    </xf>
    <xf numFmtId="0" fontId="5" fillId="0" borderId="8" xfId="0" applyFont="1" applyBorder="1" applyAlignment="1" applyProtection="1">
      <alignment horizontal="center"/>
    </xf>
    <xf numFmtId="0" fontId="4" fillId="0" borderId="13" xfId="0" applyFont="1" applyBorder="1" applyProtection="1"/>
    <xf numFmtId="0" fontId="0" fillId="0" borderId="3" xfId="0" applyBorder="1" applyProtection="1"/>
    <xf numFmtId="0" fontId="4" fillId="0" borderId="3" xfId="0" applyFont="1" applyBorder="1" applyProtection="1"/>
    <xf numFmtId="0" fontId="4" fillId="0" borderId="1" xfId="0" applyFont="1" applyBorder="1" applyProtection="1"/>
    <xf numFmtId="0" fontId="4" fillId="0" borderId="14" xfId="0" applyFont="1" applyBorder="1" applyProtection="1"/>
    <xf numFmtId="0" fontId="0" fillId="0" borderId="10" xfId="0" applyFill="1" applyBorder="1" applyProtection="1"/>
    <xf numFmtId="0" fontId="0" fillId="0" borderId="7" xfId="0" applyFill="1" applyBorder="1" applyProtection="1"/>
    <xf numFmtId="0" fontId="7" fillId="0" borderId="7" xfId="0" applyFont="1" applyFill="1" applyBorder="1" applyProtection="1"/>
    <xf numFmtId="0" fontId="0" fillId="0" borderId="14" xfId="0" applyFill="1" applyBorder="1" applyProtection="1"/>
    <xf numFmtId="0" fontId="0" fillId="0" borderId="1" xfId="0" applyFill="1" applyBorder="1" applyProtection="1"/>
    <xf numFmtId="0" fontId="0" fillId="0" borderId="13" xfId="0" applyFill="1" applyBorder="1" applyAlignment="1" applyProtection="1">
      <alignment horizontal="left"/>
    </xf>
    <xf numFmtId="0" fontId="0" fillId="0" borderId="13" xfId="0" applyFill="1" applyBorder="1" applyProtection="1"/>
    <xf numFmtId="0" fontId="0" fillId="0" borderId="0" xfId="0" applyFill="1" applyProtection="1"/>
    <xf numFmtId="0" fontId="7" fillId="0" borderId="0" xfId="0" applyFont="1" applyFill="1" applyAlignment="1" applyProtection="1">
      <alignment horizontal="left"/>
    </xf>
    <xf numFmtId="0" fontId="0" fillId="0" borderId="0" xfId="0" applyProtection="1">
      <protection locked="0"/>
    </xf>
    <xf numFmtId="2" fontId="0" fillId="0" borderId="8" xfId="0" applyNumberFormat="1" applyBorder="1" applyAlignment="1" applyProtection="1">
      <alignment horizontal="center"/>
    </xf>
    <xf numFmtId="0" fontId="0" fillId="4" borderId="4" xfId="0" applyFill="1" applyBorder="1" applyProtection="1">
      <protection locked="0"/>
    </xf>
    <xf numFmtId="0" fontId="4" fillId="0" borderId="0" xfId="0" applyFont="1" applyProtection="1"/>
    <xf numFmtId="0" fontId="0" fillId="0" borderId="2" xfId="0" applyFill="1" applyBorder="1" applyAlignment="1" applyProtection="1">
      <alignment horizontal="left"/>
      <protection locked="0"/>
    </xf>
    <xf numFmtId="0" fontId="4" fillId="0" borderId="0" xfId="0" applyFont="1" applyBorder="1" applyProtection="1"/>
    <xf numFmtId="0" fontId="4" fillId="0" borderId="1" xfId="0" applyNumberFormat="1" applyFont="1" applyBorder="1" applyAlignment="1" applyProtection="1">
      <alignment horizontal="left"/>
      <protection locked="0"/>
    </xf>
    <xf numFmtId="0" fontId="0" fillId="0" borderId="0" xfId="0" applyNumberFormat="1" applyBorder="1" applyProtection="1"/>
    <xf numFmtId="14" fontId="0" fillId="0" borderId="1" xfId="0" applyNumberFormat="1" applyBorder="1" applyAlignment="1" applyProtection="1">
      <alignment horizontal="center"/>
      <protection locked="0"/>
    </xf>
    <xf numFmtId="0" fontId="0" fillId="4" borderId="2" xfId="0" applyNumberFormat="1" applyFill="1" applyBorder="1" applyAlignment="1" applyProtection="1">
      <alignment horizontal="center"/>
      <protection locked="0"/>
    </xf>
    <xf numFmtId="0" fontId="0" fillId="0" borderId="1" xfId="0" applyNumberFormat="1" applyBorder="1" applyAlignment="1" applyProtection="1">
      <alignment horizontal="left"/>
    </xf>
    <xf numFmtId="0" fontId="0" fillId="0" borderId="1" xfId="0" applyBorder="1" applyAlignment="1" applyProtection="1">
      <alignment horizontal="center"/>
      <protection locked="0"/>
    </xf>
    <xf numFmtId="0" fontId="7" fillId="0" borderId="1" xfId="0" applyFont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center"/>
      <protection locked="0"/>
    </xf>
    <xf numFmtId="0" fontId="0" fillId="0" borderId="0" xfId="0" applyNumberFormat="1" applyBorder="1" applyAlignment="1" applyProtection="1">
      <alignment horizontal="left"/>
    </xf>
    <xf numFmtId="0" fontId="0" fillId="0" borderId="1" xfId="0" applyFill="1" applyBorder="1" applyProtection="1">
      <protection locked="0"/>
    </xf>
    <xf numFmtId="0" fontId="0" fillId="0" borderId="7" xfId="0" applyNumberFormat="1" applyBorder="1" applyAlignment="1" applyProtection="1">
      <alignment horizontal="left"/>
    </xf>
    <xf numFmtId="0" fontId="7" fillId="0" borderId="0" xfId="0" applyFont="1" applyBorder="1" applyProtection="1"/>
    <xf numFmtId="0" fontId="0" fillId="0" borderId="15" xfId="0" applyBorder="1" applyProtection="1"/>
    <xf numFmtId="0" fontId="0" fillId="2" borderId="15" xfId="0" applyFill="1" applyBorder="1" applyProtection="1"/>
    <xf numFmtId="0" fontId="0" fillId="6" borderId="0" xfId="0" applyFill="1" applyBorder="1" applyProtection="1"/>
    <xf numFmtId="0" fontId="7" fillId="6" borderId="0" xfId="0" applyFont="1" applyFill="1" applyBorder="1" applyProtection="1"/>
    <xf numFmtId="0" fontId="4" fillId="4" borderId="0" xfId="0" applyFont="1" applyFill="1" applyBorder="1" applyAlignment="1" applyProtection="1">
      <alignment horizontal="center"/>
    </xf>
    <xf numFmtId="0" fontId="7" fillId="6" borderId="0" xfId="0" applyFont="1" applyFill="1" applyBorder="1" applyAlignment="1" applyProtection="1">
      <alignment horizontal="right"/>
    </xf>
    <xf numFmtId="0" fontId="8" fillId="6" borderId="0" xfId="0" applyFont="1" applyFill="1" applyBorder="1" applyAlignment="1" applyProtection="1">
      <alignment horizontal="right"/>
    </xf>
    <xf numFmtId="0" fontId="7" fillId="5" borderId="2" xfId="0" applyNumberFormat="1" applyFont="1" applyFill="1" applyBorder="1" applyAlignment="1" applyProtection="1">
      <alignment horizontal="left"/>
      <protection locked="0"/>
    </xf>
    <xf numFmtId="0" fontId="0" fillId="0" borderId="2" xfId="0" applyBorder="1" applyAlignment="1" applyProtection="1">
      <protection locked="0"/>
    </xf>
    <xf numFmtId="0" fontId="7" fillId="4" borderId="1" xfId="0" applyNumberFormat="1" applyFont="1" applyFill="1" applyBorder="1" applyAlignment="1" applyProtection="1">
      <alignment horizontal="left"/>
      <protection locked="0"/>
    </xf>
    <xf numFmtId="0" fontId="0" fillId="0" borderId="1" xfId="0" applyBorder="1" applyAlignment="1" applyProtection="1">
      <protection locked="0"/>
    </xf>
    <xf numFmtId="0" fontId="0" fillId="5" borderId="1" xfId="0" applyNumberFormat="1" applyFill="1" applyBorder="1" applyAlignment="1" applyProtection="1">
      <alignment horizontal="left"/>
      <protection locked="0"/>
    </xf>
    <xf numFmtId="0" fontId="0" fillId="4" borderId="1" xfId="0" applyNumberFormat="1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protection locked="0"/>
    </xf>
    <xf numFmtId="0" fontId="0" fillId="4" borderId="1" xfId="0" applyNumberFormat="1" applyFill="1" applyBorder="1" applyAlignment="1" applyProtection="1">
      <protection locked="0"/>
    </xf>
    <xf numFmtId="14" fontId="7" fillId="0" borderId="9" xfId="0" applyNumberFormat="1" applyFont="1" applyBorder="1" applyAlignment="1" applyProtection="1">
      <alignment horizontal="left"/>
      <protection locked="0"/>
    </xf>
    <xf numFmtId="20" fontId="0" fillId="0" borderId="9" xfId="0" applyNumberFormat="1" applyBorder="1" applyAlignment="1" applyProtection="1">
      <alignment horizontal="center"/>
      <protection locked="0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Documents%20and%20Settings/mlogan/Desktop/WC_XXX-XX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Audit Sheet"/>
      <sheetName val="Data"/>
      <sheetName val="Temp Chart1"/>
      <sheetName val="WC_XXX-XX"/>
    </sheetNames>
    <definedNames>
      <definedName name="Duplicate_Sheet"/>
      <definedName name="Pre_Post_Deploy"/>
    </definedNames>
    <sheetDataSet>
      <sheetData sheetId="0"/>
      <sheetData sheetId="1" refreshError="1"/>
      <sheetData sheetId="2" refreshError="1"/>
      <sheetData sheetId="3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4">
    <pageSetUpPr fitToPage="1"/>
  </sheetPr>
  <dimension ref="A1:AT105"/>
  <sheetViews>
    <sheetView tabSelected="1" topLeftCell="A13" workbookViewId="0">
      <selection activeCell="E31" sqref="E31"/>
    </sheetView>
  </sheetViews>
  <sheetFormatPr defaultRowHeight="13.2"/>
  <cols>
    <col min="1" max="1" width="13" style="1" customWidth="1"/>
    <col min="2" max="2" width="11.88671875" style="1" customWidth="1"/>
    <col min="3" max="3" width="8.6640625" style="1" customWidth="1"/>
    <col min="4" max="4" width="10.109375" style="1" customWidth="1"/>
    <col min="5" max="5" width="10.88671875" style="1" customWidth="1"/>
    <col min="6" max="9" width="8.6640625" style="1" customWidth="1"/>
    <col min="10" max="10" width="10" style="1" customWidth="1"/>
    <col min="11" max="11" width="10.88671875" style="1" customWidth="1"/>
    <col min="12" max="12" width="11.33203125" style="2" customWidth="1"/>
    <col min="13" max="46" width="8.88671875" style="2" customWidth="1"/>
    <col min="47" max="16384" width="8.88671875" style="1"/>
  </cols>
  <sheetData>
    <row r="1" spans="1:46" s="113" customFormat="1" ht="13.8" thickBot="1">
      <c r="A1" s="115"/>
      <c r="B1" s="115"/>
      <c r="C1" s="119" t="s">
        <v>55</v>
      </c>
      <c r="D1" s="118" t="s">
        <v>54</v>
      </c>
      <c r="E1" s="117" t="s">
        <v>53</v>
      </c>
      <c r="F1" s="116" t="s">
        <v>52</v>
      </c>
      <c r="G1" s="115"/>
      <c r="H1" s="115"/>
      <c r="I1" s="115"/>
      <c r="J1" s="115"/>
      <c r="K1" s="115"/>
      <c r="L1" s="114"/>
      <c r="M1" s="114"/>
      <c r="N1" s="114"/>
      <c r="O1" s="114"/>
      <c r="P1" s="114"/>
      <c r="Q1" s="114"/>
      <c r="R1" s="114"/>
      <c r="S1" s="114"/>
      <c r="T1" s="114"/>
      <c r="U1" s="114"/>
      <c r="V1" s="114"/>
      <c r="W1" s="114"/>
      <c r="X1" s="114"/>
      <c r="Y1" s="114"/>
      <c r="Z1" s="114"/>
      <c r="AA1" s="114"/>
      <c r="AB1" s="114"/>
      <c r="AC1" s="114"/>
      <c r="AD1" s="114"/>
      <c r="AE1" s="114"/>
      <c r="AF1" s="114"/>
      <c r="AG1" s="114"/>
      <c r="AH1" s="114"/>
      <c r="AI1" s="114"/>
      <c r="AJ1" s="114"/>
      <c r="AK1" s="114"/>
      <c r="AL1" s="114"/>
      <c r="AM1" s="114"/>
      <c r="AN1" s="114"/>
      <c r="AO1" s="114"/>
      <c r="AP1" s="114"/>
      <c r="AQ1" s="114"/>
      <c r="AR1" s="114"/>
      <c r="AS1" s="114"/>
      <c r="AT1" s="114"/>
    </row>
    <row r="2" spans="1:46" ht="12" customHeight="1">
      <c r="A2" s="100" t="s">
        <v>51</v>
      </c>
      <c r="B2" s="112"/>
      <c r="C2" s="120" t="s">
        <v>50</v>
      </c>
      <c r="D2" s="121"/>
      <c r="E2" s="121"/>
      <c r="F2" s="121"/>
      <c r="G2" s="121"/>
      <c r="H2" s="121"/>
      <c r="I2" s="121"/>
      <c r="J2" s="121"/>
      <c r="K2" s="121"/>
    </row>
    <row r="3" spans="1:46" ht="12" customHeight="1">
      <c r="A3" s="100" t="s">
        <v>49</v>
      </c>
      <c r="B3" s="31"/>
      <c r="C3" s="122" t="s">
        <v>48</v>
      </c>
      <c r="D3" s="123"/>
      <c r="E3" s="123"/>
      <c r="F3" s="123"/>
      <c r="G3" s="123"/>
      <c r="H3" s="123"/>
      <c r="I3" s="123"/>
      <c r="J3" s="123"/>
      <c r="K3" s="123"/>
    </row>
    <row r="4" spans="1:46" ht="12" customHeight="1">
      <c r="A4" s="100" t="s">
        <v>47</v>
      </c>
      <c r="B4" s="31"/>
      <c r="C4" s="111"/>
      <c r="D4" s="124" t="s">
        <v>46</v>
      </c>
      <c r="E4" s="123"/>
      <c r="F4" s="123"/>
      <c r="G4" s="123"/>
      <c r="H4" s="123"/>
      <c r="I4" s="123"/>
      <c r="J4" s="123"/>
      <c r="K4" s="123"/>
    </row>
    <row r="5" spans="1:46" ht="12" customHeight="1">
      <c r="A5" s="100" t="s">
        <v>45</v>
      </c>
      <c r="B5" s="31"/>
      <c r="C5" s="31"/>
      <c r="D5" s="108"/>
      <c r="E5" s="31"/>
      <c r="G5" s="100" t="s">
        <v>44</v>
      </c>
      <c r="I5" s="110"/>
      <c r="J5" s="102"/>
    </row>
    <row r="6" spans="1:46" ht="12" customHeight="1">
      <c r="A6" s="100" t="s">
        <v>43</v>
      </c>
      <c r="B6" s="31"/>
      <c r="C6" s="109"/>
      <c r="D6" s="108"/>
      <c r="G6" s="100" t="s">
        <v>42</v>
      </c>
      <c r="H6" s="10"/>
      <c r="I6" s="10"/>
      <c r="J6" s="21"/>
      <c r="K6" s="10"/>
    </row>
    <row r="7" spans="1:46" ht="12" customHeight="1">
      <c r="A7" s="100" t="s">
        <v>41</v>
      </c>
      <c r="B7" s="31"/>
      <c r="C7" s="109"/>
      <c r="D7" s="108"/>
      <c r="E7" s="31"/>
      <c r="G7" s="107" t="s">
        <v>40</v>
      </c>
      <c r="H7" s="7"/>
      <c r="I7" s="105"/>
      <c r="J7" s="17"/>
      <c r="K7" s="7"/>
    </row>
    <row r="8" spans="1:46" ht="12" customHeight="1">
      <c r="A8" s="98" t="s">
        <v>39</v>
      </c>
      <c r="C8" s="31"/>
      <c r="D8" s="106"/>
      <c r="G8" s="8"/>
      <c r="H8" s="7"/>
      <c r="I8" s="105"/>
      <c r="J8" s="17"/>
      <c r="K8" s="7"/>
    </row>
    <row r="9" spans="1:46" ht="12" customHeight="1">
      <c r="A9" s="100" t="s">
        <v>38</v>
      </c>
      <c r="D9" s="104">
        <v>2167</v>
      </c>
      <c r="F9" s="102"/>
      <c r="G9" s="101" t="s">
        <v>37</v>
      </c>
      <c r="H9" s="17"/>
      <c r="I9" s="125" t="s">
        <v>36</v>
      </c>
      <c r="J9" s="126"/>
      <c r="K9" s="126"/>
    </row>
    <row r="10" spans="1:46" ht="12" customHeight="1">
      <c r="A10" s="98" t="s">
        <v>35</v>
      </c>
      <c r="D10" s="103" t="s">
        <v>56</v>
      </c>
      <c r="F10" s="102"/>
      <c r="G10" s="101" t="s">
        <v>34</v>
      </c>
      <c r="H10" s="17"/>
      <c r="I10" s="127" t="s">
        <v>33</v>
      </c>
      <c r="J10" s="126"/>
      <c r="K10" s="126"/>
    </row>
    <row r="11" spans="1:46" ht="12" customHeight="1" thickBot="1">
      <c r="A11" s="100" t="s">
        <v>32</v>
      </c>
      <c r="C11" s="99"/>
      <c r="D11" s="10"/>
      <c r="G11" s="98"/>
    </row>
    <row r="12" spans="1:46" ht="12" customHeight="1" thickBot="1">
      <c r="A12" s="6"/>
      <c r="B12" s="6"/>
      <c r="C12" s="6"/>
      <c r="D12" s="6"/>
      <c r="E12" s="6"/>
      <c r="F12" s="14" t="s">
        <v>31</v>
      </c>
      <c r="G12" s="6"/>
      <c r="H12" s="6"/>
      <c r="I12" s="13"/>
      <c r="J12" s="13" t="s">
        <v>13</v>
      </c>
      <c r="K12" s="97" t="s">
        <v>30</v>
      </c>
    </row>
    <row r="13" spans="1:46" ht="12" customHeight="1">
      <c r="A13" s="1" t="s">
        <v>12</v>
      </c>
      <c r="C13" s="36">
        <v>51063402</v>
      </c>
      <c r="D13" s="35" t="s">
        <v>11</v>
      </c>
      <c r="E13" s="34">
        <v>41352</v>
      </c>
      <c r="F13" s="31"/>
      <c r="G13" s="1" t="s">
        <v>12</v>
      </c>
      <c r="I13" s="36">
        <v>51063402</v>
      </c>
      <c r="J13" s="35" t="s">
        <v>11</v>
      </c>
      <c r="K13" s="34">
        <v>41352</v>
      </c>
    </row>
    <row r="14" spans="1:46" ht="12" customHeight="1">
      <c r="A14" s="33" t="s">
        <v>10</v>
      </c>
      <c r="B14" s="30" t="s">
        <v>8</v>
      </c>
      <c r="C14" s="30" t="s">
        <v>8</v>
      </c>
      <c r="G14" s="32" t="s">
        <v>9</v>
      </c>
      <c r="H14" s="30" t="s">
        <v>8</v>
      </c>
      <c r="I14" s="30" t="s">
        <v>8</v>
      </c>
      <c r="K14" s="31"/>
    </row>
    <row r="15" spans="1:46" ht="12" customHeight="1">
      <c r="A15" s="1" t="s">
        <v>7</v>
      </c>
      <c r="B15" s="30" t="s">
        <v>6</v>
      </c>
      <c r="C15" s="30" t="s">
        <v>5</v>
      </c>
      <c r="D15" s="1" t="s">
        <v>4</v>
      </c>
      <c r="E15" s="1" t="s">
        <v>3</v>
      </c>
      <c r="F15" s="31"/>
      <c r="G15" s="1" t="s">
        <v>7</v>
      </c>
      <c r="H15" s="30" t="s">
        <v>6</v>
      </c>
      <c r="I15" s="30" t="s">
        <v>5</v>
      </c>
      <c r="J15" s="1" t="s">
        <v>4</v>
      </c>
      <c r="K15" s="31" t="s">
        <v>3</v>
      </c>
    </row>
    <row r="16" spans="1:46" ht="12" customHeight="1">
      <c r="A16" s="27"/>
      <c r="B16" s="25" t="s">
        <v>2</v>
      </c>
      <c r="C16" s="25" t="s">
        <v>2</v>
      </c>
      <c r="D16" s="25" t="s">
        <v>2</v>
      </c>
      <c r="E16" s="96" t="s">
        <v>2</v>
      </c>
      <c r="G16" s="27"/>
      <c r="H16" s="25" t="s">
        <v>2</v>
      </c>
      <c r="I16" s="25" t="s">
        <v>2</v>
      </c>
      <c r="J16" s="25" t="s">
        <v>2</v>
      </c>
      <c r="K16" s="25" t="s">
        <v>2</v>
      </c>
    </row>
    <row r="17" spans="1:11" s="1" customFormat="1" ht="12" customHeight="1">
      <c r="A17" s="29">
        <v>0.80763888888888891</v>
      </c>
      <c r="B17" s="28">
        <v>11.8</v>
      </c>
      <c r="C17" s="95">
        <v>11.38</v>
      </c>
      <c r="D17" s="25">
        <f t="shared" ref="D17:D22" si="0">ABS(VALUE(B17)-VALUE(C17))</f>
        <v>0.41999999999999993</v>
      </c>
      <c r="E17" s="24" t="str">
        <f t="shared" ref="E17:E22" si="1">IF(ABS(D17)&lt;0.51,"GRADE A",IF(ABS(D17)&lt;1.01,"GRADE B","Fail"))</f>
        <v>GRADE A</v>
      </c>
      <c r="G17" s="29">
        <v>0.83750000000000002</v>
      </c>
      <c r="H17" s="28">
        <v>19.899999999999999</v>
      </c>
      <c r="I17" s="95">
        <v>19.54</v>
      </c>
      <c r="J17" s="25">
        <f t="shared" ref="J17:J22" si="2">ABS(VALUE(H17)-VALUE(I17))</f>
        <v>0.35999999999999943</v>
      </c>
      <c r="K17" s="24" t="str">
        <f t="shared" ref="K17:K22" si="3">IF(ABS(J17)&lt;0.51,"GRADE A",IF(ABS(J17)&lt;1.01,"GRADE B","Fail"))</f>
        <v>GRADE A</v>
      </c>
    </row>
    <row r="18" spans="1:11" s="1" customFormat="1" ht="12" customHeight="1">
      <c r="A18" s="29">
        <v>0.30833333333333335</v>
      </c>
      <c r="B18" s="28">
        <v>11.8</v>
      </c>
      <c r="C18" s="95">
        <v>11.38</v>
      </c>
      <c r="D18" s="25">
        <f t="shared" si="0"/>
        <v>0.41999999999999993</v>
      </c>
      <c r="E18" s="24" t="str">
        <f t="shared" si="1"/>
        <v>GRADE A</v>
      </c>
      <c r="G18" s="29">
        <v>0.83819444444444446</v>
      </c>
      <c r="H18" s="28">
        <v>19.899999999999999</v>
      </c>
      <c r="I18" s="95">
        <v>19.54</v>
      </c>
      <c r="J18" s="25">
        <f t="shared" si="2"/>
        <v>0.35999999999999943</v>
      </c>
      <c r="K18" s="24" t="str">
        <f t="shared" si="3"/>
        <v>GRADE A</v>
      </c>
    </row>
    <row r="19" spans="1:11" s="1" customFormat="1" ht="12" customHeight="1">
      <c r="A19" s="29">
        <v>0.80902777777777801</v>
      </c>
      <c r="B19" s="28">
        <v>11.8</v>
      </c>
      <c r="C19" s="95">
        <v>11.38</v>
      </c>
      <c r="D19" s="25">
        <f t="shared" si="0"/>
        <v>0.41999999999999993</v>
      </c>
      <c r="E19" s="24" t="str">
        <f t="shared" si="1"/>
        <v>GRADE A</v>
      </c>
      <c r="G19" s="29">
        <v>0.83888888888888902</v>
      </c>
      <c r="H19" s="28">
        <v>19.899999999999999</v>
      </c>
      <c r="I19" s="95">
        <v>19.38</v>
      </c>
      <c r="J19" s="25">
        <f t="shared" si="2"/>
        <v>0.51999999999999957</v>
      </c>
      <c r="K19" s="24" t="str">
        <f t="shared" si="3"/>
        <v>GRADE B</v>
      </c>
    </row>
    <row r="20" spans="1:11" s="1" customFormat="1" ht="12" customHeight="1">
      <c r="A20" s="29">
        <v>0.30972222222221901</v>
      </c>
      <c r="B20" s="28">
        <v>11.8</v>
      </c>
      <c r="C20" s="95">
        <v>11.38</v>
      </c>
      <c r="D20" s="25">
        <f t="shared" si="0"/>
        <v>0.41999999999999993</v>
      </c>
      <c r="E20" s="24" t="str">
        <f t="shared" si="1"/>
        <v>GRADE A</v>
      </c>
      <c r="G20" s="29">
        <v>0.83958333333333302</v>
      </c>
      <c r="H20" s="28">
        <v>19.899999999999999</v>
      </c>
      <c r="I20" s="95">
        <v>19.54</v>
      </c>
      <c r="J20" s="25">
        <f t="shared" si="2"/>
        <v>0.35999999999999943</v>
      </c>
      <c r="K20" s="24" t="str">
        <f t="shared" si="3"/>
        <v>GRADE A</v>
      </c>
    </row>
    <row r="21" spans="1:11" s="1" customFormat="1" ht="12" customHeight="1">
      <c r="A21" s="29">
        <v>0.81041666666666901</v>
      </c>
      <c r="B21" s="28">
        <v>11.8</v>
      </c>
      <c r="C21" s="95">
        <v>11.38</v>
      </c>
      <c r="D21" s="25">
        <f t="shared" si="0"/>
        <v>0.41999999999999993</v>
      </c>
      <c r="E21" s="24" t="str">
        <f t="shared" si="1"/>
        <v>GRADE A</v>
      </c>
      <c r="G21" s="29">
        <v>0.84027777777777801</v>
      </c>
      <c r="H21" s="28">
        <v>19.8</v>
      </c>
      <c r="I21" s="95">
        <v>19.38</v>
      </c>
      <c r="J21" s="25">
        <f t="shared" si="2"/>
        <v>0.42000000000000171</v>
      </c>
      <c r="K21" s="24" t="str">
        <f t="shared" si="3"/>
        <v>GRADE A</v>
      </c>
    </row>
    <row r="22" spans="1:11" s="1" customFormat="1" ht="12" customHeight="1">
      <c r="A22" s="29">
        <v>0.31111111111110901</v>
      </c>
      <c r="B22" s="28">
        <v>11.8</v>
      </c>
      <c r="C22" s="95">
        <v>11.38</v>
      </c>
      <c r="D22" s="25">
        <f t="shared" si="0"/>
        <v>0.41999999999999993</v>
      </c>
      <c r="E22" s="24" t="str">
        <f t="shared" si="1"/>
        <v>GRADE A</v>
      </c>
      <c r="G22" s="29">
        <v>0.84097222222222201</v>
      </c>
      <c r="H22" s="28">
        <v>19.8</v>
      </c>
      <c r="I22" s="95">
        <v>19.38</v>
      </c>
      <c r="J22" s="25">
        <f t="shared" si="2"/>
        <v>0.42000000000000171</v>
      </c>
      <c r="K22" s="24" t="str">
        <f t="shared" si="3"/>
        <v>GRADE A</v>
      </c>
    </row>
    <row r="23" spans="1:11" s="1" customFormat="1" ht="12" customHeight="1">
      <c r="A23" s="6"/>
      <c r="B23" s="6"/>
      <c r="C23" s="6"/>
      <c r="D23" s="6"/>
      <c r="E23" s="6"/>
      <c r="F23" s="14" t="s">
        <v>29</v>
      </c>
      <c r="G23" s="6"/>
      <c r="H23" s="6"/>
      <c r="I23" s="6"/>
      <c r="J23" s="6"/>
      <c r="K23" s="6"/>
    </row>
    <row r="24" spans="1:11" s="1" customFormat="1" ht="12" customHeight="1">
      <c r="A24" s="94" t="s">
        <v>29</v>
      </c>
      <c r="B24" s="93"/>
      <c r="C24" s="92" t="s">
        <v>28</v>
      </c>
      <c r="D24" s="90"/>
      <c r="E24" s="91" t="s">
        <v>27</v>
      </c>
      <c r="F24" s="90"/>
      <c r="G24" s="89"/>
      <c r="H24" s="88" t="s">
        <v>26</v>
      </c>
      <c r="I24" s="87"/>
      <c r="J24" s="87"/>
      <c r="K24" s="86"/>
    </row>
    <row r="25" spans="1:11" s="1" customFormat="1" ht="12" customHeight="1">
      <c r="A25" s="83" t="s">
        <v>25</v>
      </c>
      <c r="B25" s="85" t="s">
        <v>24</v>
      </c>
      <c r="C25" s="84" t="s">
        <v>23</v>
      </c>
      <c r="D25" s="83" t="s">
        <v>22</v>
      </c>
      <c r="E25" s="81" t="s">
        <v>23</v>
      </c>
      <c r="G25" s="83" t="s">
        <v>22</v>
      </c>
      <c r="H25" s="82"/>
      <c r="I25" s="81" t="s">
        <v>21</v>
      </c>
      <c r="J25" s="7"/>
      <c r="K25" s="80" t="s">
        <v>3</v>
      </c>
    </row>
    <row r="26" spans="1:11" s="1" customFormat="1" ht="12" customHeight="1">
      <c r="A26" s="77">
        <v>41368</v>
      </c>
      <c r="B26" s="76">
        <v>0.53611111111111109</v>
      </c>
      <c r="C26" s="75">
        <v>6.9</v>
      </c>
      <c r="D26" s="62"/>
      <c r="E26" s="68"/>
      <c r="F26" s="63"/>
      <c r="G26" s="62"/>
      <c r="H26" s="62"/>
      <c r="I26" s="61" t="s">
        <v>13</v>
      </c>
      <c r="J26" s="74"/>
      <c r="K26" s="59" t="str">
        <f>IF(ABS(C26-D26)&lt;1.51,"GRADE A",IF(ABS(C26-D26)&lt;2.01,"GRADE B","GRADE C"))</f>
        <v>GRADE C</v>
      </c>
    </row>
    <row r="27" spans="1:11" s="1" customFormat="1" ht="12" customHeight="1">
      <c r="A27" s="79"/>
      <c r="B27" s="72"/>
      <c r="C27" s="78"/>
      <c r="D27" s="54"/>
      <c r="E27" s="71"/>
      <c r="F27" s="56"/>
      <c r="G27" s="55"/>
      <c r="H27" s="54"/>
      <c r="I27" s="53" t="s">
        <v>20</v>
      </c>
      <c r="J27" s="70"/>
      <c r="K27" s="24"/>
    </row>
    <row r="28" spans="1:11" s="1" customFormat="1" ht="12" customHeight="1">
      <c r="A28" s="77">
        <v>41401</v>
      </c>
      <c r="B28" s="76">
        <v>0.52500000000000002</v>
      </c>
      <c r="C28" s="75">
        <v>13.4</v>
      </c>
      <c r="D28" s="62"/>
      <c r="E28" s="68"/>
      <c r="F28" s="63"/>
      <c r="G28" s="62"/>
      <c r="H28" s="62"/>
      <c r="I28" s="61" t="s">
        <v>13</v>
      </c>
      <c r="J28" s="74"/>
      <c r="K28" s="59" t="str">
        <f>IF(ABS(C28-D28)&lt;1.51,"GRADE A",IF(ABS(C28-D28)&lt;2.01,"GRADE B","GRADE C"))</f>
        <v>GRADE C</v>
      </c>
    </row>
    <row r="29" spans="1:11" s="1" customFormat="1" ht="12" customHeight="1">
      <c r="A29" s="73"/>
      <c r="B29" s="72"/>
      <c r="C29" s="54"/>
      <c r="D29" s="54"/>
      <c r="E29" s="71"/>
      <c r="F29" s="56"/>
      <c r="G29" s="55"/>
      <c r="H29" s="54"/>
      <c r="I29" s="53" t="s">
        <v>20</v>
      </c>
      <c r="J29" s="70"/>
      <c r="K29" s="24"/>
    </row>
    <row r="30" spans="1:11" s="1" customFormat="1" ht="12" customHeight="1">
      <c r="A30" s="69">
        <v>41453</v>
      </c>
      <c r="B30" s="66">
        <v>0.48958333333333331</v>
      </c>
      <c r="C30" s="62">
        <v>12.8</v>
      </c>
      <c r="D30" s="62"/>
      <c r="E30" s="68"/>
      <c r="F30" s="63"/>
      <c r="G30" s="62"/>
      <c r="H30" s="62"/>
      <c r="I30" s="61" t="s">
        <v>13</v>
      </c>
      <c r="J30" s="60"/>
      <c r="K30" s="59" t="str">
        <f>IF(ABS(C30-D30)&lt;1.51,"GRADE A",IF(ABS(C30-D30)&lt;2.01,"GRADE B","GRADE C"))</f>
        <v>GRADE C</v>
      </c>
    </row>
    <row r="31" spans="1:11" s="1" customFormat="1" ht="12" customHeight="1">
      <c r="A31" s="128" t="s">
        <v>57</v>
      </c>
      <c r="B31" s="54"/>
      <c r="C31" s="57"/>
      <c r="D31" s="54"/>
      <c r="E31" s="57"/>
      <c r="F31" s="56"/>
      <c r="G31" s="55"/>
      <c r="H31" s="54"/>
      <c r="I31" s="53" t="s">
        <v>20</v>
      </c>
      <c r="J31" s="21"/>
      <c r="K31" s="52"/>
    </row>
    <row r="32" spans="1:11" s="1" customFormat="1" ht="12" customHeight="1">
      <c r="A32" s="67">
        <v>41486</v>
      </c>
      <c r="B32" s="66">
        <v>0.70833333333333337</v>
      </c>
      <c r="C32" s="65">
        <v>18.2</v>
      </c>
      <c r="D32" s="62"/>
      <c r="E32" s="64"/>
      <c r="F32" s="63"/>
      <c r="G32" s="62"/>
      <c r="H32" s="62"/>
      <c r="I32" s="61" t="s">
        <v>13</v>
      </c>
      <c r="J32" s="60"/>
      <c r="K32" s="59" t="str">
        <f>IF(ABS(C32-D32)&lt;1.51,"GRADE A",IF(ABS(C32-D32)&lt;2.01,"GRADE B","GRADE C"))</f>
        <v>GRADE C</v>
      </c>
    </row>
    <row r="33" spans="1:11" s="1" customFormat="1" ht="12" customHeight="1">
      <c r="A33" s="58"/>
      <c r="B33" s="54"/>
      <c r="C33" s="57"/>
      <c r="D33" s="54"/>
      <c r="E33" s="57"/>
      <c r="F33" s="56"/>
      <c r="G33" s="55"/>
      <c r="H33" s="54"/>
      <c r="I33" s="53" t="s">
        <v>20</v>
      </c>
      <c r="J33" s="21"/>
      <c r="K33" s="52"/>
    </row>
    <row r="34" spans="1:11" s="1" customFormat="1" ht="12" customHeight="1">
      <c r="A34" s="67">
        <v>41507</v>
      </c>
      <c r="B34" s="66">
        <v>0.45833333333333331</v>
      </c>
      <c r="C34" s="65">
        <v>16</v>
      </c>
      <c r="D34" s="62"/>
      <c r="E34" s="64"/>
      <c r="F34" s="63"/>
      <c r="G34" s="62"/>
      <c r="H34" s="62"/>
      <c r="I34" s="61" t="s">
        <v>13</v>
      </c>
      <c r="J34" s="60"/>
      <c r="K34" s="59" t="str">
        <f>IF(ABS(C34-D34)&lt;1.51,"GRADE A",IF(ABS(C34-D34)&lt;2.01,"GRADE B","GRADE C"))</f>
        <v>GRADE C</v>
      </c>
    </row>
    <row r="35" spans="1:11" s="1" customFormat="1" ht="12" customHeight="1">
      <c r="A35" s="58">
        <v>41543</v>
      </c>
      <c r="B35" s="129">
        <v>0.52083333333333337</v>
      </c>
      <c r="C35" s="57">
        <v>9.4</v>
      </c>
      <c r="D35" s="54"/>
      <c r="E35" s="57"/>
      <c r="F35" s="56"/>
      <c r="G35" s="55"/>
      <c r="H35" s="54"/>
      <c r="I35" s="53" t="s">
        <v>20</v>
      </c>
      <c r="J35" s="21"/>
      <c r="K35" s="52"/>
    </row>
    <row r="36" spans="1:11" s="1" customFormat="1" ht="12" customHeight="1">
      <c r="A36" s="67">
        <v>41602</v>
      </c>
      <c r="B36" s="66">
        <v>0.45833333333333331</v>
      </c>
      <c r="C36" s="65">
        <v>0</v>
      </c>
      <c r="D36" s="62"/>
      <c r="E36" s="64"/>
      <c r="F36" s="63"/>
      <c r="G36" s="62"/>
      <c r="H36" s="62"/>
      <c r="I36" s="61" t="s">
        <v>13</v>
      </c>
      <c r="J36" s="60"/>
      <c r="K36" s="59" t="str">
        <f>IF(ABS(C36-D36)&lt;1.51,"GRADE A",IF(ABS(C36-D36)&lt;2.01,"GRADE B","GRADE C"))</f>
        <v>GRADE A</v>
      </c>
    </row>
    <row r="37" spans="1:11" s="1" customFormat="1" ht="12" customHeight="1">
      <c r="A37" s="58"/>
      <c r="B37" s="54"/>
      <c r="C37" s="57"/>
      <c r="D37" s="54"/>
      <c r="E37" s="57"/>
      <c r="F37" s="56"/>
      <c r="G37" s="55"/>
      <c r="H37" s="54"/>
      <c r="I37" s="53" t="s">
        <v>20</v>
      </c>
      <c r="J37" s="21"/>
      <c r="K37" s="52"/>
    </row>
    <row r="38" spans="1:11" s="1" customFormat="1" ht="12" customHeight="1">
      <c r="A38" s="51"/>
      <c r="B38" s="50" t="s">
        <v>19</v>
      </c>
      <c r="C38" s="49"/>
      <c r="D38" s="47" t="s">
        <v>18</v>
      </c>
      <c r="E38" s="46"/>
      <c r="F38" s="48"/>
      <c r="G38" s="47" t="s">
        <v>18</v>
      </c>
      <c r="H38" s="46"/>
      <c r="I38" s="45"/>
      <c r="J38" s="44" t="s">
        <v>17</v>
      </c>
      <c r="K38" s="43" t="str">
        <f>IF(ABS(E38-H38)&lt;0.045,"Grade A",IF(ABS(E38-H38)&lt;0.125,"Grade B",IF(ABS(E38-H38)&lt;0.25,"Grade C","Fail")))</f>
        <v>Grade A</v>
      </c>
    </row>
    <row r="39" spans="1:11" s="1" customFormat="1" ht="12" customHeight="1">
      <c r="A39" s="42"/>
      <c r="B39" s="41"/>
      <c r="C39" s="40"/>
      <c r="D39" s="39" t="s">
        <v>16</v>
      </c>
      <c r="E39" s="10"/>
      <c r="F39" s="20"/>
      <c r="G39" s="39" t="s">
        <v>15</v>
      </c>
      <c r="H39" s="10"/>
      <c r="I39" s="10"/>
      <c r="J39" s="20"/>
      <c r="K39" s="38"/>
    </row>
    <row r="40" spans="1:11" s="1" customFormat="1" ht="12" customHeight="1" thickBot="1"/>
    <row r="41" spans="1:11" s="1" customFormat="1" ht="12" customHeight="1" thickBot="1">
      <c r="A41" s="6"/>
      <c r="B41" s="6"/>
      <c r="C41" s="6"/>
      <c r="D41" s="6"/>
      <c r="E41" s="6"/>
      <c r="F41" s="14" t="s">
        <v>14</v>
      </c>
      <c r="G41" s="6"/>
      <c r="H41" s="6"/>
      <c r="I41" s="6"/>
      <c r="J41" s="13" t="s">
        <v>13</v>
      </c>
      <c r="K41" s="37"/>
    </row>
    <row r="42" spans="1:11" s="1" customFormat="1" ht="12" customHeight="1">
      <c r="A42" s="1" t="s">
        <v>12</v>
      </c>
      <c r="C42" s="36"/>
      <c r="D42" s="35" t="s">
        <v>11</v>
      </c>
      <c r="E42" s="34"/>
      <c r="F42" s="31"/>
      <c r="G42" s="1" t="s">
        <v>12</v>
      </c>
      <c r="I42" s="36"/>
      <c r="J42" s="35" t="s">
        <v>11</v>
      </c>
      <c r="K42" s="34"/>
    </row>
    <row r="43" spans="1:11" s="1" customFormat="1" ht="12" customHeight="1">
      <c r="A43" s="33" t="s">
        <v>10</v>
      </c>
      <c r="B43" s="30" t="s">
        <v>8</v>
      </c>
      <c r="C43" s="30" t="s">
        <v>8</v>
      </c>
      <c r="G43" s="32" t="s">
        <v>9</v>
      </c>
      <c r="H43" s="30" t="s">
        <v>8</v>
      </c>
      <c r="I43" s="30" t="s">
        <v>8</v>
      </c>
      <c r="K43" s="31"/>
    </row>
    <row r="44" spans="1:11" s="1" customFormat="1" ht="12" customHeight="1">
      <c r="A44" s="30" t="s">
        <v>7</v>
      </c>
      <c r="B44" s="30" t="s">
        <v>6</v>
      </c>
      <c r="C44" s="30" t="s">
        <v>5</v>
      </c>
      <c r="D44" s="30" t="s">
        <v>4</v>
      </c>
      <c r="E44" s="30" t="s">
        <v>3</v>
      </c>
      <c r="F44" s="30"/>
      <c r="G44" s="30" t="s">
        <v>7</v>
      </c>
      <c r="H44" s="30" t="s">
        <v>6</v>
      </c>
      <c r="I44" s="30" t="s">
        <v>5</v>
      </c>
      <c r="J44" s="30" t="s">
        <v>4</v>
      </c>
      <c r="K44" s="30" t="s">
        <v>3</v>
      </c>
    </row>
    <row r="45" spans="1:11" s="1" customFormat="1" ht="12" customHeight="1">
      <c r="A45" s="27"/>
      <c r="B45" s="25" t="s">
        <v>2</v>
      </c>
      <c r="C45" s="25" t="s">
        <v>2</v>
      </c>
      <c r="D45" s="25" t="s">
        <v>2</v>
      </c>
      <c r="E45" s="25" t="s">
        <v>2</v>
      </c>
      <c r="G45" s="27"/>
      <c r="H45" s="25" t="s">
        <v>2</v>
      </c>
      <c r="I45" s="25" t="s">
        <v>2</v>
      </c>
      <c r="J45" s="25" t="s">
        <v>2</v>
      </c>
      <c r="K45" s="25" t="s">
        <v>2</v>
      </c>
    </row>
    <row r="46" spans="1:11" s="1" customFormat="1" ht="12" customHeight="1">
      <c r="A46" s="29"/>
      <c r="B46" s="28"/>
      <c r="C46" s="28"/>
      <c r="D46" s="25">
        <f t="shared" ref="D46:D51" si="4">ABS(VALUE(B46)-VALUE(C46))</f>
        <v>0</v>
      </c>
      <c r="E46" s="24" t="str">
        <f t="shared" ref="E46:E51" si="5">IF(ABS(D46)&lt;0.51,"GRADE A",IF(ABS(D46)&lt;1.01,"GRADE B","Fail"))</f>
        <v>GRADE A</v>
      </c>
      <c r="G46" s="29"/>
      <c r="H46" s="28"/>
      <c r="I46" s="28"/>
      <c r="J46" s="25">
        <f t="shared" ref="J46:J51" si="6">ABS(VALUE(H46)-VALUE(I46))</f>
        <v>0</v>
      </c>
      <c r="K46" s="24" t="str">
        <f t="shared" ref="K46:K51" si="7">IF(ABS(J46)&lt;0.51,"GRADE A",IF(ABS(J46)&lt;1.01,"GRADE B","Fail"))</f>
        <v>GRADE A</v>
      </c>
    </row>
    <row r="47" spans="1:11" s="1" customFormat="1" ht="12" customHeight="1">
      <c r="A47" s="29"/>
      <c r="B47" s="28"/>
      <c r="C47" s="28"/>
      <c r="D47" s="25">
        <f t="shared" si="4"/>
        <v>0</v>
      </c>
      <c r="E47" s="24" t="str">
        <f t="shared" si="5"/>
        <v>GRADE A</v>
      </c>
      <c r="G47" s="29"/>
      <c r="H47" s="28"/>
      <c r="I47" s="28"/>
      <c r="J47" s="25">
        <f t="shared" si="6"/>
        <v>0</v>
      </c>
      <c r="K47" s="24" t="str">
        <f t="shared" si="7"/>
        <v>GRADE A</v>
      </c>
    </row>
    <row r="48" spans="1:11" s="1" customFormat="1" ht="12" customHeight="1">
      <c r="A48" s="29"/>
      <c r="B48" s="28"/>
      <c r="C48" s="28"/>
      <c r="D48" s="25">
        <f t="shared" si="4"/>
        <v>0</v>
      </c>
      <c r="E48" s="24" t="str">
        <f t="shared" si="5"/>
        <v>GRADE A</v>
      </c>
      <c r="G48" s="29"/>
      <c r="H48" s="28"/>
      <c r="I48" s="28"/>
      <c r="J48" s="25">
        <f t="shared" si="6"/>
        <v>0</v>
      </c>
      <c r="K48" s="24" t="str">
        <f t="shared" si="7"/>
        <v>GRADE A</v>
      </c>
    </row>
    <row r="49" spans="1:11" s="1" customFormat="1" ht="12" customHeight="1">
      <c r="A49" s="27"/>
      <c r="B49" s="26"/>
      <c r="C49" s="26"/>
      <c r="D49" s="25">
        <f t="shared" si="4"/>
        <v>0</v>
      </c>
      <c r="E49" s="24" t="str">
        <f t="shared" si="5"/>
        <v>GRADE A</v>
      </c>
      <c r="G49" s="27"/>
      <c r="H49" s="26"/>
      <c r="I49" s="26"/>
      <c r="J49" s="25">
        <f t="shared" si="6"/>
        <v>0</v>
      </c>
      <c r="K49" s="24" t="str">
        <f t="shared" si="7"/>
        <v>GRADE A</v>
      </c>
    </row>
    <row r="50" spans="1:11" s="1" customFormat="1" ht="12" customHeight="1">
      <c r="A50" s="27"/>
      <c r="B50" s="26"/>
      <c r="C50" s="26"/>
      <c r="D50" s="25">
        <f t="shared" si="4"/>
        <v>0</v>
      </c>
      <c r="E50" s="24" t="str">
        <f t="shared" si="5"/>
        <v>GRADE A</v>
      </c>
      <c r="G50" s="27"/>
      <c r="H50" s="26"/>
      <c r="I50" s="26"/>
      <c r="J50" s="25">
        <f t="shared" si="6"/>
        <v>0</v>
      </c>
      <c r="K50" s="24" t="str">
        <f t="shared" si="7"/>
        <v>GRADE A</v>
      </c>
    </row>
    <row r="51" spans="1:11" s="1" customFormat="1" ht="12" customHeight="1">
      <c r="A51" s="27"/>
      <c r="B51" s="26"/>
      <c r="C51" s="26"/>
      <c r="D51" s="25">
        <f t="shared" si="4"/>
        <v>0</v>
      </c>
      <c r="E51" s="24" t="str">
        <f t="shared" si="5"/>
        <v>GRADE A</v>
      </c>
      <c r="G51" s="27"/>
      <c r="H51" s="26"/>
      <c r="I51" s="26"/>
      <c r="J51" s="25">
        <f t="shared" si="6"/>
        <v>0</v>
      </c>
      <c r="K51" s="24" t="str">
        <f t="shared" si="7"/>
        <v>GRADE A</v>
      </c>
    </row>
    <row r="52" spans="1:11" s="1" customFormat="1" ht="12" customHeight="1"/>
    <row r="53" spans="1:11" s="1" customFormat="1" ht="12" customHeight="1">
      <c r="A53" s="23" t="s">
        <v>1</v>
      </c>
      <c r="B53" s="22"/>
      <c r="C53" s="10"/>
      <c r="D53" s="10"/>
      <c r="E53" s="21"/>
      <c r="F53" s="10"/>
      <c r="G53" s="10"/>
      <c r="H53" s="21"/>
      <c r="I53" s="10"/>
      <c r="J53" s="20"/>
      <c r="K53" s="10"/>
    </row>
    <row r="54" spans="1:11" s="1" customFormat="1" ht="12" customHeight="1">
      <c r="A54" s="19"/>
      <c r="B54" s="18"/>
      <c r="C54" s="7"/>
      <c r="D54" s="7"/>
      <c r="E54" s="17"/>
      <c r="F54" s="7"/>
      <c r="G54" s="7"/>
      <c r="H54" s="17"/>
      <c r="I54" s="7"/>
      <c r="J54" s="16"/>
      <c r="K54" s="7"/>
    </row>
    <row r="55" spans="1:11" s="1" customFormat="1" ht="12" customHeight="1">
      <c r="A55" s="15"/>
      <c r="B55" s="6"/>
      <c r="C55" s="6"/>
      <c r="D55" s="6"/>
      <c r="E55" s="6"/>
      <c r="F55" s="14" t="s">
        <v>0</v>
      </c>
      <c r="G55" s="6"/>
      <c r="H55" s="13"/>
      <c r="I55" s="13"/>
      <c r="J55" s="13"/>
      <c r="K55" s="13"/>
    </row>
    <row r="56" spans="1:11" s="1" customFormat="1" ht="12" customHeight="1">
      <c r="A56" s="12"/>
      <c r="B56" s="11"/>
      <c r="C56" s="10"/>
      <c r="D56" s="10"/>
      <c r="E56" s="10"/>
      <c r="F56" s="10"/>
      <c r="G56" s="10"/>
      <c r="H56" s="10"/>
      <c r="I56" s="10"/>
      <c r="J56" s="10"/>
      <c r="K56" s="10"/>
    </row>
    <row r="57" spans="1:11" s="1" customFormat="1" ht="12" customHeight="1">
      <c r="A57" s="9"/>
      <c r="B57" s="8"/>
      <c r="C57" s="7"/>
      <c r="D57" s="7"/>
      <c r="E57" s="7"/>
      <c r="F57" s="7"/>
      <c r="G57" s="7"/>
      <c r="H57" s="7"/>
      <c r="I57" s="7"/>
      <c r="J57" s="7"/>
      <c r="K57" s="7"/>
    </row>
    <row r="58" spans="1:11" s="1" customFormat="1" ht="12" customHeight="1">
      <c r="A58" s="9"/>
      <c r="B58" s="8"/>
      <c r="C58" s="7"/>
      <c r="D58" s="7"/>
      <c r="E58" s="7"/>
      <c r="F58" s="7"/>
      <c r="G58" s="7"/>
      <c r="H58" s="7"/>
      <c r="I58" s="7"/>
      <c r="J58" s="7"/>
      <c r="K58" s="7"/>
    </row>
    <row r="59" spans="1:11" s="1" customFormat="1" ht="12" customHeight="1">
      <c r="A59" s="9"/>
      <c r="B59" s="8"/>
      <c r="C59" s="7"/>
      <c r="D59" s="7"/>
      <c r="E59" s="7"/>
      <c r="F59" s="7"/>
      <c r="G59" s="7"/>
      <c r="H59" s="7"/>
      <c r="I59" s="7"/>
      <c r="J59" s="7"/>
      <c r="K59" s="7"/>
    </row>
    <row r="60" spans="1:11" s="1" customFormat="1" ht="12" customHeight="1">
      <c r="A60" s="7"/>
      <c r="B60" s="8"/>
      <c r="C60" s="7"/>
      <c r="D60" s="7"/>
      <c r="E60" s="7"/>
      <c r="F60" s="7"/>
      <c r="G60" s="7"/>
      <c r="H60" s="7"/>
      <c r="I60" s="7"/>
      <c r="J60" s="7"/>
      <c r="K60" s="7"/>
    </row>
    <row r="61" spans="1:11" s="1" customFormat="1" ht="12" customHeight="1">
      <c r="A61" s="6"/>
      <c r="B61" s="6"/>
      <c r="C61" s="6"/>
      <c r="D61" s="6"/>
      <c r="E61" s="6"/>
      <c r="F61" s="6"/>
      <c r="G61" s="6"/>
      <c r="H61" s="6"/>
      <c r="I61" s="6"/>
      <c r="J61" s="6"/>
      <c r="K61" s="6"/>
    </row>
    <row r="102" spans="12:12" s="1" customFormat="1">
      <c r="L102" s="5"/>
    </row>
    <row r="103" spans="12:12" s="1" customFormat="1">
      <c r="L103" s="4"/>
    </row>
    <row r="104" spans="12:12" s="1" customFormat="1">
      <c r="L104" s="3"/>
    </row>
    <row r="105" spans="12:12" s="1" customFormat="1">
      <c r="L105" s="3"/>
    </row>
  </sheetData>
  <sheetProtection password="CB39" sheet="1" objects="1" scenarios="1"/>
  <mergeCells count="5">
    <mergeCell ref="C2:K2"/>
    <mergeCell ref="C3:K3"/>
    <mergeCell ref="D4:K4"/>
    <mergeCell ref="I9:K9"/>
    <mergeCell ref="I10:K10"/>
  </mergeCells>
  <printOptions horizontalCentered="1" verticalCentered="1"/>
  <pageMargins left="0.5" right="0.5" top="0.5" bottom="0.5" header="0.25" footer="0.25"/>
  <pageSetup scale="84" orientation="portrait" r:id="rId1"/>
  <headerFooter alignWithMargins="0">
    <oddHeader>&amp;LOregon DEQ&amp;RLaboratory Division</oddHeader>
    <oddFooter>&amp;LWater Quality Monitoring Section&amp;CTemperature Audit Form&amp;RVersion 2/00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C19" sqref="C19"/>
    </sheetView>
  </sheetViews>
  <sheetFormatPr defaultRowHeight="13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WC us Rimrock</vt:lpstr>
      <vt:lpstr>2167 Logger is MIA</vt:lpstr>
      <vt:lpstr>'WC us Rimrock'!Print_Area</vt:lpstr>
    </vt:vector>
  </TitlesOfParts>
  <Company>Toshiba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</dc:creator>
  <cp:lastModifiedBy>Paul</cp:lastModifiedBy>
  <dcterms:created xsi:type="dcterms:W3CDTF">2014-01-21T01:40:01Z</dcterms:created>
  <dcterms:modified xsi:type="dcterms:W3CDTF">2014-01-23T08:44:39Z</dcterms:modified>
</cp:coreProperties>
</file>