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19140" windowHeight="7416"/>
  </bookViews>
  <sheets>
    <sheet name="WC 026.00" sheetId="1" r:id="rId1"/>
    <sheet name="2166" sheetId="2" r:id="rId2"/>
  </sheets>
  <externalReferences>
    <externalReference r:id="rId3"/>
  </externalReferences>
  <definedNames>
    <definedName name="elevation">#REF!</definedName>
    <definedName name="_xlnm.Print_Area" localSheetId="0">'WC 026.00'!$A$2:$K$61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/>
  <c r="J46"/>
  <c r="K46"/>
  <c r="D47"/>
  <c r="E47"/>
  <c r="J47"/>
  <c r="K47"/>
  <c r="D48"/>
  <c r="E48"/>
  <c r="J48"/>
  <c r="K48"/>
  <c r="D49"/>
  <c r="E49"/>
  <c r="J49"/>
  <c r="K49"/>
  <c r="D50"/>
  <c r="E50"/>
  <c r="J50"/>
  <c r="K50"/>
  <c r="D51"/>
  <c r="E51"/>
  <c r="J51"/>
  <c r="K51"/>
</calcChain>
</file>

<file path=xl/sharedStrings.xml><?xml version="1.0" encoding="utf-8"?>
<sst xmlns="http://schemas.openxmlformats.org/spreadsheetml/2006/main" count="123" uniqueCount="60">
  <si>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</si>
  <si>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</si>
  <si>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</si>
  <si>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</si>
  <si>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</si>
  <si>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</si>
  <si>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</si>
  <si>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</si>
  <si>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</si>
  <si>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</si>
  <si>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</si>
  <si>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</si>
  <si>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</si>
  <si>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</si>
  <si>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</si>
  <si>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</si>
  <si>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</si>
  <si>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</si>
  <si>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</si>
  <si>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</si>
  <si>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</si>
  <si>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Logger on Bank</t>
  </si>
  <si>
    <t>MBL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</si>
  <si>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</si>
  <si>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</si>
  <si>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</si>
  <si>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</si>
  <si>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</si>
  <si>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</si>
  <si>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</si>
  <si>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</si>
  <si>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</si>
  <si>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</si>
  <si>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</si>
  <si>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</si>
  <si>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</si>
  <si>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</si>
  <si>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</si>
  <si>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</si>
  <si>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</si>
  <si>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</si>
  <si>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</si>
  <si>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WC 026.00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</si>
  <si>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</si>
  <si>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</si>
  <si>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</si>
  <si>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</si>
  <si>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</si>
  <si>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</si>
  <si>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</si>
  <si>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Whychus Creek, Rd 4606 Footbridge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</si>
  <si>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</si>
  <si>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</si>
  <si>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</si>
  <si>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</si>
  <si>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</si>
  <si>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</si>
  <si>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</si>
  <si>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logger wouldn’t download</t>
  </si>
  <si>
    <t>Logger 2166 Failed to Download</t>
  </si>
</sst>
</file>

<file path=xl/styles.xml><?xml version="1.0" encoding="utf-8"?>
<styleSheet xmlns="http://schemas.openxmlformats.org/spreadsheetml/2006/main">
  <numFmts count="1">
    <numFmt numFmtId="164" formatCode="yy"/>
  </numFmts>
  <fonts count="9">
    <font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color indexed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2" fillId="2" borderId="0" xfId="0" applyFont="1" applyFill="1" applyProtection="1"/>
    <xf numFmtId="164" fontId="3" fillId="2" borderId="0" xfId="0" applyNumberFormat="1" applyFont="1" applyFill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4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4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5" fillId="3" borderId="0" xfId="0" applyFont="1" applyFill="1" applyAlignment="1" applyProtection="1">
      <alignment horizontal="center"/>
    </xf>
    <xf numFmtId="0" fontId="6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5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5" fillId="0" borderId="2" xfId="0" applyNumberFormat="1" applyFont="1" applyFill="1" applyBorder="1" applyAlignment="1" applyProtection="1">
      <alignment horizontal="left"/>
      <protection locked="0"/>
    </xf>
    <xf numFmtId="0" fontId="4" fillId="0" borderId="0" xfId="0" applyFont="1" applyProtection="1"/>
    <xf numFmtId="0" fontId="7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6" fillId="0" borderId="0" xfId="0" applyFont="1" applyBorder="1" applyAlignment="1" applyProtection="1">
      <alignment horizontal="center"/>
    </xf>
    <xf numFmtId="0" fontId="6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4" borderId="4" xfId="0" applyFill="1" applyBorder="1" applyAlignment="1" applyProtection="1">
      <alignment horizontal="center"/>
      <protection locked="0"/>
    </xf>
    <xf numFmtId="0" fontId="0" fillId="0" borderId="5" xfId="0" applyBorder="1" applyProtection="1"/>
    <xf numFmtId="0" fontId="5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6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</xf>
    <xf numFmtId="0" fontId="5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1" fillId="0" borderId="1" xfId="0" applyNumberFormat="1" applyFon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5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7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14" fontId="1" fillId="0" borderId="9" xfId="0" applyNumberFormat="1" applyFont="1" applyBorder="1" applyAlignment="1" applyProtection="1">
      <alignment horizontal="left"/>
      <protection locked="0"/>
    </xf>
    <xf numFmtId="0" fontId="1" fillId="0" borderId="10" xfId="0" applyNumberFormat="1" applyFont="1" applyFill="1" applyBorder="1" applyProtection="1"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1" fillId="4" borderId="10" xfId="0" applyNumberFormat="1" applyFont="1" applyFill="1" applyBorder="1" applyProtection="1">
      <protection locked="0"/>
    </xf>
    <xf numFmtId="0" fontId="6" fillId="0" borderId="8" xfId="0" applyFont="1" applyBorder="1" applyAlignment="1" applyProtection="1">
      <alignment horizontal="center"/>
    </xf>
    <xf numFmtId="0" fontId="5" fillId="0" borderId="13" xfId="0" applyFont="1" applyBorder="1" applyProtection="1"/>
    <xf numFmtId="0" fontId="0" fillId="0" borderId="3" xfId="0" applyBorder="1" applyProtection="1"/>
    <xf numFmtId="0" fontId="5" fillId="0" borderId="3" xfId="0" applyFont="1" applyBorder="1" applyProtection="1"/>
    <xf numFmtId="0" fontId="5" fillId="0" borderId="1" xfId="0" applyFont="1" applyBorder="1" applyProtection="1"/>
    <xf numFmtId="0" fontId="5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1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5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5" fillId="0" borderId="0" xfId="0" applyFont="1" applyBorder="1" applyProtection="1"/>
    <xf numFmtId="0" fontId="5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1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1" fillId="6" borderId="0" xfId="0" applyFont="1" applyFill="1" applyBorder="1" applyProtection="1"/>
    <xf numFmtId="0" fontId="5" fillId="4" borderId="0" xfId="0" applyFont="1" applyFill="1" applyBorder="1" applyAlignment="1" applyProtection="1">
      <alignment horizontal="center"/>
    </xf>
    <xf numFmtId="0" fontId="1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0" fontId="1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9">
    <pageSetUpPr fitToPage="1"/>
  </sheetPr>
  <dimension ref="A1:AT105"/>
  <sheetViews>
    <sheetView tabSelected="1" topLeftCell="A7" workbookViewId="0">
      <selection activeCell="C10" sqref="C10"/>
    </sheetView>
  </sheetViews>
  <sheetFormatPr defaultRowHeight="13.2"/>
  <cols>
    <col min="1" max="1" width="13" style="1" customWidth="1"/>
    <col min="2" max="2" width="11.88671875" style="1" customWidth="1"/>
    <col min="3" max="3" width="8.6640625" style="1" customWidth="1"/>
    <col min="4" max="4" width="10.109375" style="1" customWidth="1"/>
    <col min="5" max="5" width="10.88671875" style="1" customWidth="1"/>
    <col min="6" max="9" width="8.6640625" style="1" customWidth="1"/>
    <col min="10" max="10" width="10" style="1" customWidth="1"/>
    <col min="11" max="11" width="10.88671875" style="1" customWidth="1"/>
    <col min="12" max="12" width="11.33203125" style="2" customWidth="1"/>
    <col min="13" max="46" width="8.88671875" style="2" customWidth="1"/>
    <col min="47" max="16384" width="8.88671875" style="1"/>
  </cols>
  <sheetData>
    <row r="1" spans="1:46" s="115" customFormat="1" ht="13.8" thickBot="1">
      <c r="A1" s="117"/>
      <c r="B1" s="117"/>
      <c r="C1" s="121" t="s">
        <v>57</v>
      </c>
      <c r="D1" s="120" t="s">
        <v>56</v>
      </c>
      <c r="E1" s="119" t="s">
        <v>55</v>
      </c>
      <c r="F1" s="118" t="s">
        <v>54</v>
      </c>
      <c r="G1" s="117"/>
      <c r="H1" s="117"/>
      <c r="I1" s="117"/>
      <c r="J1" s="117"/>
      <c r="K1" s="117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6"/>
      <c r="AL1" s="116"/>
      <c r="AM1" s="116"/>
      <c r="AN1" s="116"/>
      <c r="AO1" s="116"/>
      <c r="AP1" s="116"/>
      <c r="AQ1" s="116"/>
      <c r="AR1" s="116"/>
      <c r="AS1" s="116"/>
      <c r="AT1" s="116"/>
    </row>
    <row r="2" spans="1:46" ht="12" customHeight="1">
      <c r="A2" s="103" t="s">
        <v>53</v>
      </c>
      <c r="B2" s="114"/>
      <c r="C2" s="122" t="s">
        <v>52</v>
      </c>
      <c r="D2" s="123"/>
      <c r="E2" s="123"/>
      <c r="F2" s="123"/>
      <c r="G2" s="123"/>
      <c r="H2" s="123"/>
      <c r="I2" s="123"/>
      <c r="J2" s="123"/>
      <c r="K2" s="123"/>
    </row>
    <row r="3" spans="1:46" ht="12" customHeight="1">
      <c r="A3" s="103" t="s">
        <v>51</v>
      </c>
      <c r="B3" s="31"/>
      <c r="C3" s="124" t="s">
        <v>50</v>
      </c>
      <c r="D3" s="125"/>
      <c r="E3" s="125"/>
      <c r="F3" s="125"/>
      <c r="G3" s="125"/>
      <c r="H3" s="125"/>
      <c r="I3" s="125"/>
      <c r="J3" s="125"/>
      <c r="K3" s="125"/>
    </row>
    <row r="4" spans="1:46" ht="12" customHeight="1">
      <c r="A4" s="103" t="s">
        <v>49</v>
      </c>
      <c r="B4" s="31"/>
      <c r="C4" s="113"/>
      <c r="D4" s="126" t="s">
        <v>48</v>
      </c>
      <c r="E4" s="125"/>
      <c r="F4" s="125"/>
      <c r="G4" s="125"/>
      <c r="H4" s="125"/>
      <c r="I4" s="125"/>
      <c r="J4" s="125"/>
      <c r="K4" s="125"/>
    </row>
    <row r="5" spans="1:46" ht="12" customHeight="1">
      <c r="A5" s="103" t="s">
        <v>47</v>
      </c>
      <c r="B5" s="31"/>
      <c r="C5" s="31"/>
      <c r="D5" s="110"/>
      <c r="E5" s="31"/>
      <c r="G5" s="103" t="s">
        <v>46</v>
      </c>
      <c r="I5" s="112"/>
      <c r="J5" s="105"/>
    </row>
    <row r="6" spans="1:46" ht="12" customHeight="1">
      <c r="A6" s="103" t="s">
        <v>45</v>
      </c>
      <c r="B6" s="31"/>
      <c r="C6" s="111"/>
      <c r="D6" s="110"/>
      <c r="G6" s="103" t="s">
        <v>44</v>
      </c>
      <c r="H6" s="10"/>
      <c r="I6" s="10"/>
      <c r="J6" s="21"/>
      <c r="K6" s="10"/>
    </row>
    <row r="7" spans="1:46" ht="12" customHeight="1">
      <c r="A7" s="103" t="s">
        <v>43</v>
      </c>
      <c r="B7" s="31"/>
      <c r="C7" s="111"/>
      <c r="D7" s="110"/>
      <c r="E7" s="31"/>
      <c r="G7" s="8" t="s">
        <v>42</v>
      </c>
      <c r="H7" s="7"/>
      <c r="I7" s="108"/>
      <c r="J7" s="17"/>
      <c r="K7" s="7"/>
    </row>
    <row r="8" spans="1:46" ht="12" customHeight="1">
      <c r="A8" s="101" t="s">
        <v>41</v>
      </c>
      <c r="C8" s="31"/>
      <c r="D8" s="109"/>
      <c r="G8" s="8"/>
      <c r="H8" s="7"/>
      <c r="I8" s="108"/>
      <c r="J8" s="17"/>
      <c r="K8" s="7"/>
    </row>
    <row r="9" spans="1:46" ht="12" customHeight="1">
      <c r="A9" s="103" t="s">
        <v>40</v>
      </c>
      <c r="D9" s="107">
        <v>2166</v>
      </c>
      <c r="F9" s="105"/>
      <c r="G9" s="104" t="s">
        <v>39</v>
      </c>
      <c r="H9" s="17"/>
      <c r="I9" s="124" t="s">
        <v>38</v>
      </c>
      <c r="J9" s="127"/>
      <c r="K9" s="127"/>
    </row>
    <row r="10" spans="1:46" ht="12" customHeight="1">
      <c r="A10" s="101" t="s">
        <v>37</v>
      </c>
      <c r="D10" s="106" t="s">
        <v>58</v>
      </c>
      <c r="F10" s="105"/>
      <c r="G10" s="104" t="s">
        <v>36</v>
      </c>
      <c r="H10" s="17"/>
      <c r="I10" s="128" t="s">
        <v>35</v>
      </c>
      <c r="J10" s="127"/>
      <c r="K10" s="127"/>
    </row>
    <row r="11" spans="1:46" ht="12" customHeight="1" thickBot="1">
      <c r="A11" s="103" t="s">
        <v>34</v>
      </c>
      <c r="C11" s="102"/>
      <c r="D11" s="10"/>
      <c r="G11" s="101"/>
    </row>
    <row r="12" spans="1:46" ht="12" customHeight="1" thickBot="1">
      <c r="A12" s="6"/>
      <c r="B12" s="6"/>
      <c r="C12" s="6"/>
      <c r="D12" s="6"/>
      <c r="E12" s="6"/>
      <c r="F12" s="14" t="s">
        <v>33</v>
      </c>
      <c r="G12" s="6"/>
      <c r="H12" s="6"/>
      <c r="I12" s="13"/>
      <c r="J12" s="13" t="s">
        <v>13</v>
      </c>
      <c r="K12" s="100" t="s">
        <v>32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41020</v>
      </c>
      <c r="F13" s="31"/>
      <c r="G13" s="1" t="s">
        <v>12</v>
      </c>
      <c r="I13" s="36">
        <v>51063402</v>
      </c>
      <c r="J13" s="35" t="s">
        <v>11</v>
      </c>
      <c r="K13" s="34">
        <v>41020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9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0.61527777777777781</v>
      </c>
      <c r="B17" s="28">
        <v>10.1</v>
      </c>
      <c r="C17" s="28">
        <v>9.8000000000000007</v>
      </c>
      <c r="D17" s="25">
        <f t="shared" ref="D17:D22" si="0">ABS(VALUE(B17)-VALUE(C17))</f>
        <v>0.29999999999999893</v>
      </c>
      <c r="E17" s="24" t="str">
        <f t="shared" ref="E17:E22" si="1">IF(ABS(D17)&lt;0.51,"GRADE A",IF(ABS(D17)&lt;1.01,"GRADE B","Fail"))</f>
        <v>GRADE A</v>
      </c>
      <c r="G17" s="29">
        <v>0.62708333333333333</v>
      </c>
      <c r="H17" s="28">
        <v>22.2</v>
      </c>
      <c r="I17" s="98">
        <v>21.4</v>
      </c>
      <c r="J17" s="25">
        <f t="shared" ref="J17:J22" si="2">ABS(VALUE(H17)-VALUE(I17))</f>
        <v>0.80000000000000071</v>
      </c>
      <c r="K17" s="24" t="str">
        <f t="shared" ref="K17:K22" si="3">IF(ABS(J17)&lt;0.51,"GRADE A",IF(ABS(J17)&lt;1.01,"GRADE B","Fail"))</f>
        <v>GRADE B</v>
      </c>
    </row>
    <row r="18" spans="1:11" s="1" customFormat="1" ht="12" customHeight="1">
      <c r="A18" s="29">
        <v>0.61597222222222225</v>
      </c>
      <c r="B18" s="28">
        <v>10.1</v>
      </c>
      <c r="C18" s="28">
        <v>9.8000000000000007</v>
      </c>
      <c r="D18" s="25">
        <f t="shared" si="0"/>
        <v>0.29999999999999893</v>
      </c>
      <c r="E18" s="24" t="str">
        <f t="shared" si="1"/>
        <v>GRADE A</v>
      </c>
      <c r="G18" s="29">
        <v>0.62777777777777777</v>
      </c>
      <c r="H18" s="28">
        <v>22.2</v>
      </c>
      <c r="I18" s="28">
        <v>21.6</v>
      </c>
      <c r="J18" s="25">
        <f t="shared" si="2"/>
        <v>0.59999999999999787</v>
      </c>
      <c r="K18" s="24" t="str">
        <f t="shared" si="3"/>
        <v>GRADE B</v>
      </c>
    </row>
    <row r="19" spans="1:11" s="1" customFormat="1" ht="12" customHeight="1">
      <c r="A19" s="29">
        <v>0.61666666666666703</v>
      </c>
      <c r="B19" s="28">
        <v>10.1</v>
      </c>
      <c r="C19" s="28">
        <v>9.8000000000000007</v>
      </c>
      <c r="D19" s="25">
        <f t="shared" si="0"/>
        <v>0.29999999999999893</v>
      </c>
      <c r="E19" s="24" t="str">
        <f t="shared" si="1"/>
        <v>GRADE A</v>
      </c>
      <c r="G19" s="29">
        <v>0.62847222222222199</v>
      </c>
      <c r="H19" s="28">
        <v>22.2</v>
      </c>
      <c r="I19" s="28">
        <v>21.6</v>
      </c>
      <c r="J19" s="25">
        <f t="shared" si="2"/>
        <v>0.59999999999999787</v>
      </c>
      <c r="K19" s="24" t="str">
        <f t="shared" si="3"/>
        <v>GRADE B</v>
      </c>
    </row>
    <row r="20" spans="1:11" s="1" customFormat="1" ht="12" customHeight="1">
      <c r="A20" s="29">
        <v>0.61736111111111103</v>
      </c>
      <c r="B20" s="28">
        <v>10.1</v>
      </c>
      <c r="C20" s="28">
        <v>9.8000000000000007</v>
      </c>
      <c r="D20" s="25">
        <f t="shared" si="0"/>
        <v>0.29999999999999893</v>
      </c>
      <c r="E20" s="24" t="str">
        <f t="shared" si="1"/>
        <v>GRADE A</v>
      </c>
      <c r="G20" s="29">
        <v>0.62916666666666698</v>
      </c>
      <c r="H20" s="28">
        <v>22.2</v>
      </c>
      <c r="I20" s="26">
        <v>21.4</v>
      </c>
      <c r="J20" s="25">
        <f t="shared" si="2"/>
        <v>0.80000000000000071</v>
      </c>
      <c r="K20" s="24" t="str">
        <f t="shared" si="3"/>
        <v>GRADE B</v>
      </c>
    </row>
    <row r="21" spans="1:11" s="1" customFormat="1" ht="12" customHeight="1">
      <c r="A21" s="29">
        <v>0.61805555555555602</v>
      </c>
      <c r="B21" s="28">
        <v>10.1</v>
      </c>
      <c r="C21" s="28">
        <v>9.8000000000000007</v>
      </c>
      <c r="D21" s="25">
        <f t="shared" si="0"/>
        <v>0.29999999999999893</v>
      </c>
      <c r="E21" s="24" t="str">
        <f t="shared" si="1"/>
        <v>GRADE A</v>
      </c>
      <c r="G21" s="29">
        <v>0.62986111111111098</v>
      </c>
      <c r="H21" s="28">
        <v>22.2</v>
      </c>
      <c r="I21" s="26">
        <v>21.4</v>
      </c>
      <c r="J21" s="25">
        <f t="shared" si="2"/>
        <v>0.80000000000000071</v>
      </c>
      <c r="K21" s="24" t="str">
        <f t="shared" si="3"/>
        <v>GRADE B</v>
      </c>
    </row>
    <row r="22" spans="1:11" s="1" customFormat="1" ht="12" customHeight="1">
      <c r="A22" s="29">
        <v>0.61875000000000002</v>
      </c>
      <c r="B22" s="28">
        <v>10.1</v>
      </c>
      <c r="C22" s="28">
        <v>9.8000000000000007</v>
      </c>
      <c r="D22" s="25">
        <f t="shared" si="0"/>
        <v>0.29999999999999893</v>
      </c>
      <c r="E22" s="24" t="str">
        <f t="shared" si="1"/>
        <v>GRADE A</v>
      </c>
      <c r="G22" s="29">
        <v>0.63055555555555598</v>
      </c>
      <c r="H22" s="28">
        <v>22.2</v>
      </c>
      <c r="I22" s="26">
        <v>21.6</v>
      </c>
      <c r="J22" s="25">
        <f t="shared" si="2"/>
        <v>0.59999999999999787</v>
      </c>
      <c r="K22" s="24" t="str">
        <f t="shared" si="3"/>
        <v>GRADE B</v>
      </c>
    </row>
    <row r="23" spans="1:11" s="1" customFormat="1" ht="12" customHeight="1">
      <c r="A23" s="6"/>
      <c r="B23" s="6"/>
      <c r="C23" s="6"/>
      <c r="D23" s="6"/>
      <c r="E23" s="6"/>
      <c r="F23" s="14" t="s">
        <v>31</v>
      </c>
      <c r="G23" s="6"/>
      <c r="H23" s="6"/>
      <c r="I23" s="6"/>
      <c r="J23" s="6"/>
      <c r="K23" s="6"/>
    </row>
    <row r="24" spans="1:11" s="1" customFormat="1" ht="12" customHeight="1">
      <c r="A24" s="97" t="s">
        <v>31</v>
      </c>
      <c r="B24" s="96"/>
      <c r="C24" s="95" t="s">
        <v>30</v>
      </c>
      <c r="D24" s="93"/>
      <c r="E24" s="94" t="s">
        <v>29</v>
      </c>
      <c r="F24" s="93"/>
      <c r="G24" s="92"/>
      <c r="H24" s="91" t="s">
        <v>28</v>
      </c>
      <c r="I24" s="90"/>
      <c r="J24" s="90"/>
      <c r="K24" s="89"/>
    </row>
    <row r="25" spans="1:11" s="1" customFormat="1" ht="12" customHeight="1">
      <c r="A25" s="86" t="s">
        <v>27</v>
      </c>
      <c r="B25" s="88" t="s">
        <v>26</v>
      </c>
      <c r="C25" s="87" t="s">
        <v>25</v>
      </c>
      <c r="D25" s="86" t="s">
        <v>24</v>
      </c>
      <c r="E25" s="84" t="s">
        <v>25</v>
      </c>
      <c r="G25" s="86" t="s">
        <v>24</v>
      </c>
      <c r="H25" s="85"/>
      <c r="I25" s="84" t="s">
        <v>23</v>
      </c>
      <c r="J25" s="7"/>
      <c r="K25" s="83" t="s">
        <v>3</v>
      </c>
    </row>
    <row r="26" spans="1:11" s="1" customFormat="1" ht="12" customHeight="1">
      <c r="A26" s="79">
        <v>41026</v>
      </c>
      <c r="B26" s="78">
        <v>0.61111111111111105</v>
      </c>
      <c r="C26" s="77">
        <v>5.5</v>
      </c>
      <c r="D26" s="62"/>
      <c r="E26" s="70"/>
      <c r="F26" s="63"/>
      <c r="G26" s="62"/>
      <c r="H26" s="62"/>
      <c r="I26" s="61" t="s">
        <v>13</v>
      </c>
      <c r="J26" s="82" t="s">
        <v>22</v>
      </c>
      <c r="K26" s="59" t="str">
        <f>IF(ABS(C26-D26)&lt;1.51,"GRADE A",IF(ABS(C26-D26)&lt;2.01,"GRADE B","GRADE C"))</f>
        <v>GRADE C</v>
      </c>
    </row>
    <row r="27" spans="1:11" s="1" customFormat="1" ht="12" customHeight="1">
      <c r="A27" s="81"/>
      <c r="B27" s="74"/>
      <c r="C27" s="80"/>
      <c r="D27" s="54"/>
      <c r="E27" s="73"/>
      <c r="F27" s="56"/>
      <c r="G27" s="55"/>
      <c r="H27" s="54"/>
      <c r="I27" s="53" t="s">
        <v>20</v>
      </c>
      <c r="J27" s="72"/>
      <c r="K27" s="24"/>
    </row>
    <row r="28" spans="1:11" s="1" customFormat="1" ht="12" customHeight="1">
      <c r="A28" s="79">
        <v>41058</v>
      </c>
      <c r="B28" s="78">
        <v>0.77361111111111114</v>
      </c>
      <c r="C28" s="77">
        <v>9.8000000000000007</v>
      </c>
      <c r="D28" s="62"/>
      <c r="E28" s="70"/>
      <c r="F28" s="63"/>
      <c r="G28" s="62"/>
      <c r="H28" s="62"/>
      <c r="I28" s="61" t="s">
        <v>13</v>
      </c>
      <c r="J28" s="76"/>
      <c r="K28" s="59" t="str">
        <f>IF(ABS(C28-D28)&lt;1.51,"GRADE A",IF(ABS(C28-D28)&lt;2.01,"GRADE B","GRADE C"))</f>
        <v>GRADE C</v>
      </c>
    </row>
    <row r="29" spans="1:11" s="1" customFormat="1" ht="12" customHeight="1">
      <c r="A29" s="75"/>
      <c r="B29" s="74"/>
      <c r="C29" s="54"/>
      <c r="D29" s="54"/>
      <c r="E29" s="73"/>
      <c r="F29" s="56"/>
      <c r="G29" s="55"/>
      <c r="H29" s="54"/>
      <c r="I29" s="53" t="s">
        <v>20</v>
      </c>
      <c r="J29" s="72"/>
      <c r="K29" s="24"/>
    </row>
    <row r="30" spans="1:11" s="1" customFormat="1" ht="12" customHeight="1">
      <c r="A30" s="71">
        <v>41089</v>
      </c>
      <c r="B30" s="66">
        <v>0.57638888888888895</v>
      </c>
      <c r="C30" s="62">
        <v>9.5</v>
      </c>
      <c r="D30" s="62"/>
      <c r="E30" s="70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C</v>
      </c>
    </row>
    <row r="31" spans="1:11" s="1" customFormat="1" ht="12" customHeight="1">
      <c r="A31" s="58"/>
      <c r="B31" s="54"/>
      <c r="C31" s="57"/>
      <c r="D31" s="54"/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>
      <c r="A32" s="67">
        <v>41121</v>
      </c>
      <c r="B32" s="66">
        <v>0.57222222222222219</v>
      </c>
      <c r="C32" s="65">
        <v>11.6</v>
      </c>
      <c r="D32" s="62"/>
      <c r="E32" s="64"/>
      <c r="F32" s="63"/>
      <c r="G32" s="62"/>
      <c r="H32" s="62"/>
      <c r="I32" s="61" t="s">
        <v>13</v>
      </c>
      <c r="J32" s="60"/>
      <c r="K32" s="59" t="str">
        <f>IF(ABS(C32-D32)&lt;1.51,"GRADE A",IF(ABS(C32-D32)&lt;2.01,"GRADE B","GRADE C"))</f>
        <v>GRADE C</v>
      </c>
    </row>
    <row r="33" spans="1:11" s="1" customFormat="1" ht="12" customHeight="1">
      <c r="A33" s="58"/>
      <c r="B33" s="54"/>
      <c r="C33" s="57"/>
      <c r="D33" s="54"/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>
      <c r="A34" s="67">
        <v>41221</v>
      </c>
      <c r="B34" s="66">
        <v>0.74305555555555547</v>
      </c>
      <c r="C34" s="65">
        <v>3.3</v>
      </c>
      <c r="D34" s="62"/>
      <c r="E34" s="64"/>
      <c r="F34" s="63"/>
      <c r="G34" s="62"/>
      <c r="H34" s="62"/>
      <c r="I34" s="61" t="s">
        <v>13</v>
      </c>
      <c r="J34" s="69" t="s">
        <v>22</v>
      </c>
      <c r="K34" s="59" t="str">
        <f>IF(ABS(C34-D34)&lt;1.51,"GRADE A",IF(ABS(C34-D34)&lt;2.01,"GRADE B","GRADE C"))</f>
        <v>GRADE C</v>
      </c>
    </row>
    <row r="35" spans="1:11" s="1" customFormat="1" ht="12" customHeight="1">
      <c r="A35" s="68" t="s">
        <v>21</v>
      </c>
      <c r="B35" s="54"/>
      <c r="C35" s="57"/>
      <c r="D35" s="54"/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>
      <c r="A36" s="67"/>
      <c r="B36" s="66"/>
      <c r="C36" s="65"/>
      <c r="D36" s="62"/>
      <c r="E36" s="64"/>
      <c r="F36" s="63"/>
      <c r="G36" s="62"/>
      <c r="H36" s="62"/>
      <c r="I36" s="61" t="s">
        <v>13</v>
      </c>
      <c r="J36" s="60"/>
      <c r="K36" s="59" t="str">
        <f>IF(ABS(C36-D36)&lt;1.51,"GRADE A",IF(ABS(C36-D36)&lt;2.01,"GRADE B","GRADE C"))</f>
        <v>GRADE A</v>
      </c>
    </row>
    <row r="37" spans="1:11" s="1" customFormat="1" ht="12" customHeight="1">
      <c r="A37" s="58"/>
      <c r="B37" s="54"/>
      <c r="C37" s="57"/>
      <c r="D37" s="54"/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37"/>
    </row>
    <row r="42" spans="1:11" s="1" customFormat="1" ht="12" customHeight="1">
      <c r="A42" s="1" t="s">
        <v>12</v>
      </c>
      <c r="C42" s="36"/>
      <c r="D42" s="35" t="s">
        <v>11</v>
      </c>
      <c r="E42" s="34"/>
      <c r="F42" s="31"/>
      <c r="G42" s="1" t="s">
        <v>12</v>
      </c>
      <c r="I42" s="36"/>
      <c r="J42" s="35" t="s">
        <v>11</v>
      </c>
      <c r="K42" s="34"/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/>
      <c r="B46" s="28"/>
      <c r="C46" s="28"/>
      <c r="D46" s="25">
        <f t="shared" ref="D46:D51" si="4">ABS(VALUE(B46)-VALUE(C46))</f>
        <v>0</v>
      </c>
      <c r="E46" s="24" t="str">
        <f t="shared" ref="E46:E51" si="5">IF(ABS(D46)&lt;0.51,"GRADE A",IF(ABS(D46)&lt;1.01,"GRADE B","Fail"))</f>
        <v>GRADE A</v>
      </c>
      <c r="G46" s="29"/>
      <c r="H46" s="28"/>
      <c r="I46" s="28"/>
      <c r="J46" s="25">
        <f t="shared" ref="J46:J51" si="6">ABS(VALUE(H46)-VALUE(I46))</f>
        <v>0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/>
      <c r="B47" s="28"/>
      <c r="C47" s="28"/>
      <c r="D47" s="25">
        <f t="shared" si="4"/>
        <v>0</v>
      </c>
      <c r="E47" s="24" t="str">
        <f t="shared" si="5"/>
        <v>GRADE A</v>
      </c>
      <c r="G47" s="29"/>
      <c r="H47" s="28"/>
      <c r="I47" s="28"/>
      <c r="J47" s="25">
        <f t="shared" si="6"/>
        <v>0</v>
      </c>
      <c r="K47" s="24" t="str">
        <f t="shared" si="7"/>
        <v>GRADE A</v>
      </c>
    </row>
    <row r="48" spans="1:11" s="1" customFormat="1" ht="12" customHeight="1">
      <c r="A48" s="29"/>
      <c r="B48" s="28"/>
      <c r="C48" s="28"/>
      <c r="D48" s="25">
        <f t="shared" si="4"/>
        <v>0</v>
      </c>
      <c r="E48" s="24" t="str">
        <f t="shared" si="5"/>
        <v>GRADE A</v>
      </c>
      <c r="G48" s="29"/>
      <c r="H48" s="28"/>
      <c r="I48" s="28"/>
      <c r="J48" s="25">
        <f t="shared" si="6"/>
        <v>0</v>
      </c>
      <c r="K48" s="24" t="str">
        <f t="shared" si="7"/>
        <v>GRADE A</v>
      </c>
    </row>
    <row r="49" spans="1:11" s="1" customFormat="1" ht="12" customHeight="1">
      <c r="A49" s="27"/>
      <c r="B49" s="26"/>
      <c r="C49" s="26"/>
      <c r="D49" s="25">
        <f t="shared" si="4"/>
        <v>0</v>
      </c>
      <c r="E49" s="24" t="str">
        <f t="shared" si="5"/>
        <v>GRADE A</v>
      </c>
      <c r="G49" s="27"/>
      <c r="H49" s="26"/>
      <c r="I49" s="26"/>
      <c r="J49" s="25">
        <f t="shared" si="6"/>
        <v>0</v>
      </c>
      <c r="K49" s="24" t="str">
        <f t="shared" si="7"/>
        <v>GRADE A</v>
      </c>
    </row>
    <row r="50" spans="1:11" s="1" customFormat="1" ht="12" customHeight="1">
      <c r="A50" s="27"/>
      <c r="B50" s="26"/>
      <c r="C50" s="26"/>
      <c r="D50" s="25">
        <f t="shared" si="4"/>
        <v>0</v>
      </c>
      <c r="E50" s="24" t="str">
        <f t="shared" si="5"/>
        <v>GRADE A</v>
      </c>
      <c r="G50" s="27"/>
      <c r="H50" s="26"/>
      <c r="I50" s="26"/>
      <c r="J50" s="25">
        <f t="shared" si="6"/>
        <v>0</v>
      </c>
      <c r="K50" s="24" t="str">
        <f t="shared" si="7"/>
        <v>GRADE A</v>
      </c>
    </row>
    <row r="51" spans="1:11" s="1" customFormat="1" ht="12" customHeight="1">
      <c r="A51" s="27"/>
      <c r="B51" s="26"/>
      <c r="C51" s="26"/>
      <c r="D51" s="25">
        <f t="shared" si="4"/>
        <v>0</v>
      </c>
      <c r="E51" s="24" t="str">
        <f t="shared" si="5"/>
        <v>GRADE A</v>
      </c>
      <c r="G51" s="27"/>
      <c r="H51" s="26"/>
      <c r="I51" s="26"/>
      <c r="J51" s="25">
        <f t="shared" si="6"/>
        <v>0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"/>
  <sheetViews>
    <sheetView workbookViewId="0">
      <selection activeCell="C7" sqref="C7"/>
    </sheetView>
  </sheetViews>
  <sheetFormatPr defaultRowHeight="13.2"/>
  <sheetData>
    <row r="2" spans="1:1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WC 026.00</vt:lpstr>
      <vt:lpstr>2166</vt:lpstr>
      <vt:lpstr>'WC 026.00'!Print_Area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</cp:lastModifiedBy>
  <dcterms:created xsi:type="dcterms:W3CDTF">2012-12-10T08:00:32Z</dcterms:created>
  <dcterms:modified xsi:type="dcterms:W3CDTF">2012-12-12T07:21:06Z</dcterms:modified>
</cp:coreProperties>
</file>